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<sst xmlns="http://schemas.openxmlformats.org/spreadsheetml/2006/main" count="83" uniqueCount="48">
  <si>
    <t xml:space="preserve"> 附件： </t>
  </si>
  <si>
    <t xml:space="preserve">2026年度蚌埠市淮上区中小学教师（事业编制）公开招聘入围体检人员名单    </t>
  </si>
  <si>
    <t>序号</t>
  </si>
  <si>
    <t>准考证号</t>
  </si>
  <si>
    <t>岗位代码</t>
  </si>
  <si>
    <t>岗位名称</t>
  </si>
  <si>
    <t>招聘单位</t>
  </si>
  <si>
    <t>总成绩</t>
  </si>
  <si>
    <t>26030120</t>
  </si>
  <si>
    <t>初中英语</t>
  </si>
  <si>
    <t>蚌埠第八中学初中部</t>
  </si>
  <si>
    <t>26020117</t>
  </si>
  <si>
    <t>初中语文</t>
  </si>
  <si>
    <t>蚌埠第十八中学初中部</t>
  </si>
  <si>
    <t>26040116</t>
  </si>
  <si>
    <t>初中数学</t>
  </si>
  <si>
    <t>26015715</t>
  </si>
  <si>
    <t>初中道德与法治</t>
  </si>
  <si>
    <t>蚌埠第二十中学</t>
  </si>
  <si>
    <t>26020214</t>
  </si>
  <si>
    <t>蚌埠市曹老集中学</t>
  </si>
  <si>
    <t>26040210</t>
  </si>
  <si>
    <t>26030218</t>
  </si>
  <si>
    <t>26010105</t>
  </si>
  <si>
    <t>初中体育与健康</t>
  </si>
  <si>
    <t>蚌埠市梅桥中学</t>
  </si>
  <si>
    <t>26020603</t>
  </si>
  <si>
    <t>26020228</t>
  </si>
  <si>
    <t>26040514</t>
  </si>
  <si>
    <t>26040306</t>
  </si>
  <si>
    <t>26044311</t>
  </si>
  <si>
    <t>初中物理</t>
  </si>
  <si>
    <t>26010407</t>
  </si>
  <si>
    <t>26010401</t>
  </si>
  <si>
    <t>26010310</t>
  </si>
  <si>
    <t>26024522</t>
  </si>
  <si>
    <t>初中心理健康教育</t>
  </si>
  <si>
    <t>26030418</t>
  </si>
  <si>
    <t>26020817</t>
  </si>
  <si>
    <t>26044408</t>
  </si>
  <si>
    <t>26014001</t>
  </si>
  <si>
    <t>初中历史</t>
  </si>
  <si>
    <t>26024613</t>
  </si>
  <si>
    <t>26014105</t>
  </si>
  <si>
    <t>26015109</t>
  </si>
  <si>
    <t>初中化学</t>
  </si>
  <si>
    <t>淮上区三铺中学</t>
  </si>
  <si>
    <t>26010601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</si>
</sst>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F12" sqref="F12"/>
    </sheetView>
  </sheetViews>
  <sheetFormatPr defaultColWidth="9" defaultRowHeight="13.5" outlineLevelCol="5"/>
  <cols>
    <col min="1" max="1" width="7" style="3" customWidth="1"/>
    <col min="2" max="3" width="12.625" style="3" customWidth="1"/>
    <col min="4" max="4" width="20" style="3" customWidth="1"/>
    <col min="5" max="5" width="24.5" style="3" customWidth="1"/>
    <col min="6" max="6" width="13.25" style="3" customWidth="1"/>
  </cols>
  <sheetData>
    <row r="1" ht="24" customHeight="1" spans="1:6">
      <c r="A1" s="4" t="s">
        <v>0</v>
      </c>
      <c r="B1" s="5"/>
      <c r="C1" s="5"/>
      <c r="D1" s="5"/>
      <c r="E1" s="5"/>
      <c r="F1" s="5"/>
    </row>
    <row r="2" ht="33" customHeight="1" spans="1:6">
      <c r="A2" s="6" t="s">
        <v>1</v>
      </c>
      <c r="B2" s="6"/>
      <c r="C2" s="6"/>
      <c r="D2" s="6"/>
      <c r="E2" s="6"/>
      <c r="F2" s="6"/>
    </row>
    <row r="3" s="1" customFormat="1" ht="42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20" customHeight="1" spans="1:6">
      <c r="A4" s="8">
        <v>1</v>
      </c>
      <c r="B4" s="8" t="s">
        <v>8</v>
      </c>
      <c r="C4" s="8" t="str">
        <f>"2601001"</f>
        <v>2601001</v>
      </c>
      <c r="D4" s="8" t="s">
        <v>9</v>
      </c>
      <c r="E4" s="8" t="s">
        <v>10</v>
      </c>
      <c r="F4" s="8">
        <v>80.14</v>
      </c>
    </row>
    <row r="5" s="2" customFormat="1" ht="20" customHeight="1" spans="1:6">
      <c r="A5" s="8">
        <v>2</v>
      </c>
      <c r="B5" s="8" t="s">
        <v>11</v>
      </c>
      <c r="C5" s="8" t="str">
        <f>"2601002"</f>
        <v>2601002</v>
      </c>
      <c r="D5" s="8" t="s">
        <v>12</v>
      </c>
      <c r="E5" s="8" t="s">
        <v>13</v>
      </c>
      <c r="F5" s="8">
        <v>80.27</v>
      </c>
    </row>
    <row r="6" s="2" customFormat="1" ht="20" customHeight="1" spans="1:6">
      <c r="A6" s="8">
        <v>3</v>
      </c>
      <c r="B6" s="8" t="s">
        <v>14</v>
      </c>
      <c r="C6" s="8" t="str">
        <f>"2601003"</f>
        <v>2601003</v>
      </c>
      <c r="D6" s="8" t="s">
        <v>15</v>
      </c>
      <c r="E6" s="8" t="s">
        <v>13</v>
      </c>
      <c r="F6" s="8">
        <v>80.77</v>
      </c>
    </row>
    <row r="7" s="2" customFormat="1" ht="20" customHeight="1" spans="1:6">
      <c r="A7" s="8">
        <v>4</v>
      </c>
      <c r="B7" s="8" t="s">
        <v>16</v>
      </c>
      <c r="C7" s="8" t="str">
        <f>"2601004"</f>
        <v>2601004</v>
      </c>
      <c r="D7" s="8" t="s">
        <v>17</v>
      </c>
      <c r="E7" s="8" t="s">
        <v>18</v>
      </c>
      <c r="F7" s="8">
        <v>81.16</v>
      </c>
    </row>
    <row r="8" s="2" customFormat="1" ht="20" customHeight="1" spans="1:6">
      <c r="A8" s="8">
        <v>5</v>
      </c>
      <c r="B8" s="8" t="s">
        <v>19</v>
      </c>
      <c r="C8" s="8" t="str">
        <f>"2601005"</f>
        <v>2601005</v>
      </c>
      <c r="D8" s="8" t="s">
        <v>12</v>
      </c>
      <c r="E8" s="8" t="s">
        <v>20</v>
      </c>
      <c r="F8" s="8">
        <v>78.04</v>
      </c>
    </row>
    <row r="9" s="2" customFormat="1" ht="20" customHeight="1" spans="1:6">
      <c r="A9" s="8">
        <v>6</v>
      </c>
      <c r="B9" s="8" t="s">
        <v>21</v>
      </c>
      <c r="C9" s="8" t="str">
        <f>"2601006"</f>
        <v>2601006</v>
      </c>
      <c r="D9" s="8" t="s">
        <v>15</v>
      </c>
      <c r="E9" s="8" t="s">
        <v>20</v>
      </c>
      <c r="F9" s="8">
        <v>78.84</v>
      </c>
    </row>
    <row r="10" s="2" customFormat="1" ht="20" customHeight="1" spans="1:6">
      <c r="A10" s="8">
        <v>7</v>
      </c>
      <c r="B10" s="8" t="s">
        <v>22</v>
      </c>
      <c r="C10" s="8" t="str">
        <f>"2601007"</f>
        <v>2601007</v>
      </c>
      <c r="D10" s="8" t="s">
        <v>9</v>
      </c>
      <c r="E10" s="8" t="s">
        <v>20</v>
      </c>
      <c r="F10" s="8">
        <v>81.85</v>
      </c>
    </row>
    <row r="11" s="2" customFormat="1" ht="20" customHeight="1" spans="1:6">
      <c r="A11" s="8">
        <v>8</v>
      </c>
      <c r="B11" s="8" t="s">
        <v>23</v>
      </c>
      <c r="C11" s="8" t="str">
        <f>"2601008"</f>
        <v>2601008</v>
      </c>
      <c r="D11" s="8" t="s">
        <v>24</v>
      </c>
      <c r="E11" s="8" t="s">
        <v>25</v>
      </c>
      <c r="F11" s="8">
        <v>78.58</v>
      </c>
    </row>
    <row r="12" s="2" customFormat="1" ht="20" customHeight="1" spans="1:6">
      <c r="A12" s="8">
        <v>9</v>
      </c>
      <c r="B12" s="8" t="s">
        <v>26</v>
      </c>
      <c r="C12" s="8" t="str">
        <f>"2601009"</f>
        <v>2601009</v>
      </c>
      <c r="D12" s="8" t="s">
        <v>12</v>
      </c>
      <c r="E12" s="8" t="s">
        <v>10</v>
      </c>
      <c r="F12" s="8">
        <v>82.25</v>
      </c>
    </row>
    <row r="13" s="2" customFormat="1" ht="20" customHeight="1" spans="1:6">
      <c r="A13" s="8">
        <v>10</v>
      </c>
      <c r="B13" s="8" t="s">
        <v>27</v>
      </c>
      <c r="C13" s="8" t="str">
        <f>"2601009"</f>
        <v>2601009</v>
      </c>
      <c r="D13" s="8" t="s">
        <v>12</v>
      </c>
      <c r="E13" s="8" t="s">
        <v>10</v>
      </c>
      <c r="F13" s="8">
        <v>81.65</v>
      </c>
    </row>
    <row r="14" s="2" customFormat="1" ht="20" customHeight="1" spans="1:6">
      <c r="A14" s="8">
        <v>11</v>
      </c>
      <c r="B14" s="8" t="s">
        <v>28</v>
      </c>
      <c r="C14" s="8" t="str">
        <f>"2601010"</f>
        <v>2601010</v>
      </c>
      <c r="D14" s="8" t="s">
        <v>15</v>
      </c>
      <c r="E14" s="8" t="s">
        <v>10</v>
      </c>
      <c r="F14" s="8">
        <v>83.63</v>
      </c>
    </row>
    <row r="15" s="2" customFormat="1" ht="20" customHeight="1" spans="1:6">
      <c r="A15" s="8">
        <v>12</v>
      </c>
      <c r="B15" s="8" t="s">
        <v>29</v>
      </c>
      <c r="C15" s="8" t="str">
        <f>"2601010"</f>
        <v>2601010</v>
      </c>
      <c r="D15" s="8" t="s">
        <v>15</v>
      </c>
      <c r="E15" s="8" t="s">
        <v>10</v>
      </c>
      <c r="F15" s="8">
        <v>81.59</v>
      </c>
    </row>
    <row r="16" s="2" customFormat="1" ht="20" customHeight="1" spans="1:6">
      <c r="A16" s="8">
        <v>13</v>
      </c>
      <c r="B16" s="8" t="s">
        <v>30</v>
      </c>
      <c r="C16" s="8" t="str">
        <f>"2601011"</f>
        <v>2601011</v>
      </c>
      <c r="D16" s="8" t="s">
        <v>31</v>
      </c>
      <c r="E16" s="8" t="s">
        <v>10</v>
      </c>
      <c r="F16" s="8">
        <v>79.17</v>
      </c>
    </row>
    <row r="17" s="2" customFormat="1" ht="20" customHeight="1" spans="1:6">
      <c r="A17" s="8">
        <v>14</v>
      </c>
      <c r="B17" s="8" t="s">
        <v>32</v>
      </c>
      <c r="C17" s="8" t="str">
        <f>"2601012"</f>
        <v>2601012</v>
      </c>
      <c r="D17" s="8" t="s">
        <v>24</v>
      </c>
      <c r="E17" s="8" t="s">
        <v>10</v>
      </c>
      <c r="F17" s="8">
        <v>81.76</v>
      </c>
    </row>
    <row r="18" s="2" customFormat="1" ht="20" customHeight="1" spans="1:6">
      <c r="A18" s="8">
        <v>15</v>
      </c>
      <c r="B18" s="8" t="s">
        <v>33</v>
      </c>
      <c r="C18" s="8" t="str">
        <f>"2601012"</f>
        <v>2601012</v>
      </c>
      <c r="D18" s="8" t="s">
        <v>24</v>
      </c>
      <c r="E18" s="8" t="s">
        <v>10</v>
      </c>
      <c r="F18" s="8">
        <v>80.59</v>
      </c>
    </row>
    <row r="19" s="2" customFormat="1" ht="20" customHeight="1" spans="1:6">
      <c r="A19" s="8">
        <v>16</v>
      </c>
      <c r="B19" s="8" t="s">
        <v>34</v>
      </c>
      <c r="C19" s="8" t="str">
        <f>"2601012"</f>
        <v>2601012</v>
      </c>
      <c r="D19" s="8" t="s">
        <v>24</v>
      </c>
      <c r="E19" s="8" t="s">
        <v>10</v>
      </c>
      <c r="F19" s="8">
        <v>80.26</v>
      </c>
    </row>
    <row r="20" s="2" customFormat="1" ht="20" customHeight="1" spans="1:6">
      <c r="A20" s="8">
        <v>17</v>
      </c>
      <c r="B20" s="8" t="s">
        <v>35</v>
      </c>
      <c r="C20" s="8" t="str">
        <f>"2601013"</f>
        <v>2601013</v>
      </c>
      <c r="D20" s="8" t="s">
        <v>36</v>
      </c>
      <c r="E20" s="8" t="s">
        <v>10</v>
      </c>
      <c r="F20" s="8">
        <v>81.3</v>
      </c>
    </row>
    <row r="21" s="2" customFormat="1" ht="20" customHeight="1" spans="1:6">
      <c r="A21" s="8">
        <v>18</v>
      </c>
      <c r="B21" s="8" t="s">
        <v>37</v>
      </c>
      <c r="C21" s="8" t="str">
        <f>"2601014"</f>
        <v>2601014</v>
      </c>
      <c r="D21" s="8" t="s">
        <v>9</v>
      </c>
      <c r="E21" s="8" t="s">
        <v>13</v>
      </c>
      <c r="F21" s="8">
        <v>83.24</v>
      </c>
    </row>
    <row r="22" s="2" customFormat="1" ht="20" customHeight="1" spans="1:6">
      <c r="A22" s="8">
        <v>19</v>
      </c>
      <c r="B22" s="8" t="s">
        <v>38</v>
      </c>
      <c r="C22" s="8" t="str">
        <f>"2601015"</f>
        <v>2601015</v>
      </c>
      <c r="D22" s="8" t="s">
        <v>12</v>
      </c>
      <c r="E22" s="8" t="s">
        <v>18</v>
      </c>
      <c r="F22" s="8">
        <v>81.39</v>
      </c>
    </row>
    <row r="23" s="2" customFormat="1" ht="20" customHeight="1" spans="1:6">
      <c r="A23" s="8">
        <v>20</v>
      </c>
      <c r="B23" s="8" t="s">
        <v>39</v>
      </c>
      <c r="C23" s="8" t="str">
        <f>"2601016"</f>
        <v>2601016</v>
      </c>
      <c r="D23" s="8" t="s">
        <v>31</v>
      </c>
      <c r="E23" s="8" t="s">
        <v>18</v>
      </c>
      <c r="F23" s="8">
        <v>75.26</v>
      </c>
    </row>
    <row r="24" s="2" customFormat="1" ht="20" customHeight="1" spans="1:6">
      <c r="A24" s="8">
        <v>21</v>
      </c>
      <c r="B24" s="8" t="s">
        <v>40</v>
      </c>
      <c r="C24" s="8" t="str">
        <f>"2601017"</f>
        <v>2601017</v>
      </c>
      <c r="D24" s="8" t="s">
        <v>41</v>
      </c>
      <c r="E24" s="8" t="s">
        <v>18</v>
      </c>
      <c r="F24" s="8">
        <v>85.83</v>
      </c>
    </row>
    <row r="25" s="2" customFormat="1" ht="20" customHeight="1" spans="1:6">
      <c r="A25" s="8">
        <v>22</v>
      </c>
      <c r="B25" s="8" t="s">
        <v>42</v>
      </c>
      <c r="C25" s="8" t="str">
        <f>"2601018"</f>
        <v>2601018</v>
      </c>
      <c r="D25" s="8" t="s">
        <v>36</v>
      </c>
      <c r="E25" s="8" t="s">
        <v>25</v>
      </c>
      <c r="F25" s="8">
        <v>81.08</v>
      </c>
    </row>
    <row r="26" s="2" customFormat="1" ht="20" customHeight="1" spans="1:6">
      <c r="A26" s="8">
        <v>23</v>
      </c>
      <c r="B26" s="8" t="s">
        <v>43</v>
      </c>
      <c r="C26" s="8" t="str">
        <f>"2601019"</f>
        <v>2601019</v>
      </c>
      <c r="D26" s="8" t="s">
        <v>41</v>
      </c>
      <c r="E26" s="8" t="s">
        <v>25</v>
      </c>
      <c r="F26" s="8">
        <v>85.61</v>
      </c>
    </row>
    <row r="27" s="2" customFormat="1" ht="20" customHeight="1" spans="1:6">
      <c r="A27" s="8">
        <v>24</v>
      </c>
      <c r="B27" s="8" t="s">
        <v>44</v>
      </c>
      <c r="C27" s="8" t="str">
        <f>"2601020"</f>
        <v>2601020</v>
      </c>
      <c r="D27" s="8" t="s">
        <v>45</v>
      </c>
      <c r="E27" s="8" t="s">
        <v>46</v>
      </c>
      <c r="F27" s="8">
        <v>78.83</v>
      </c>
    </row>
    <row r="28" s="2" customFormat="1" ht="20" customHeight="1" spans="1:6">
      <c r="A28" s="8">
        <v>25</v>
      </c>
      <c r="B28" s="8" t="s">
        <v>47</v>
      </c>
      <c r="C28" s="8" t="str">
        <f>"2601021"</f>
        <v>2601021</v>
      </c>
      <c r="D28" s="8" t="s">
        <v>24</v>
      </c>
      <c r="E28" s="8" t="s">
        <v>20</v>
      </c>
      <c r="F28" s="8">
        <v>78.4</v>
      </c>
    </row>
  </sheetData>
  <mergeCells count="1">
    <mergeCell ref="A2:F2"/>
  </mergeCells>
  <pageMargins left="0.700694444444445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上善若水</cp:lastModifiedBy>
  <dcterms:created xsi:type="dcterms:W3CDTF">2023-05-12T11:15:00Z</dcterms:created>
  <dcterms:modified xsi:type="dcterms:W3CDTF">2026-06-01T01:46:40Z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F35552DA4DAC47F581EE58A3839BC36E_12</vt:lpwstr>
  </property>
  <property fmtid="{D5CDD505-2E9C-101B-9397-08002B2CF9AE}" pid="4" name="CalculationRule">
    <vt:i4>0</vt:i4>
  </property>
</Properties>
</file>