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1" r:id="rId1"/>
  </sheets>
  <definedNames>
    <definedName name="_xlnm._FilterDatabase" localSheetId="0" hidden="1">总成绩!$A$1:$N$449</definedName>
    <definedName name="_xlnm.Print_Titles" localSheetId="0">总成绩!$4:$5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<sst xmlns="http://schemas.openxmlformats.org/spreadsheetml/2006/main" count="1489" uniqueCount="829">
  <si>
    <r>
      <rPr>
        <sz val="14"/>
        <rFont val="楷体_GB2312"/>
        <charset val="134"/>
      </rPr>
      <t>附件</t>
    </r>
  </si>
  <si>
    <r>
      <rPr>
        <sz val="20"/>
        <rFont val="方正小标宋简体"/>
        <charset val="134"/>
      </rPr>
      <t>成都市温江区教育局所属事业单位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年上半年公开考试招聘中小学教师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总成绩及进入体检人员名单</t>
    </r>
  </si>
  <si>
    <r>
      <rPr>
        <sz val="11"/>
        <rFont val="宋体"/>
        <charset val="134"/>
      </rPr>
      <t>注：成绩</t>
    </r>
    <r>
      <rPr>
        <sz val="11"/>
        <rFont val="Times New Roman"/>
        <charset val="134"/>
      </rPr>
      <t>-1</t>
    </r>
    <r>
      <rPr>
        <sz val="11"/>
        <rFont val="宋体"/>
        <charset val="134"/>
      </rPr>
      <t>为缺考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</si>
  <si>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</si>
  <si>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</si>
  <si>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准考证号</t>
    </r>
  </si>
  <si>
    <r>
      <rPr>
        <sz val="10"/>
        <rFont val="黑体"/>
        <charset val="134"/>
      </rPr>
      <t>报考岗位</t>
    </r>
  </si>
  <si>
    <r>
      <rPr>
        <sz val="10"/>
        <rFont val="黑体"/>
        <charset val="134"/>
      </rPr>
      <t>笔试</t>
    </r>
  </si>
  <si>
    <r>
      <rPr>
        <sz val="10"/>
        <rFont val="黑体"/>
        <charset val="134"/>
      </rPr>
      <t>面试</t>
    </r>
  </si>
  <si>
    <t>总成绩</t>
  </si>
  <si>
    <r>
      <rPr>
        <sz val="10"/>
        <rFont val="黑体"/>
        <charset val="134"/>
      </rPr>
      <t>岗位排名</t>
    </r>
  </si>
  <si>
    <r>
      <rPr>
        <sz val="10"/>
        <rFont val="黑体"/>
        <charset val="134"/>
      </rPr>
      <t>是否进入体检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</si>
  <si>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</si>
  <si>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教育公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共基础</t>
    </r>
  </si>
  <si>
    <r>
      <rPr>
        <sz val="10"/>
        <rFont val="黑体"/>
        <charset val="134"/>
      </rPr>
      <t>政策性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加分</t>
    </r>
  </si>
  <si>
    <r>
      <rPr>
        <sz val="10"/>
        <rFont val="黑体"/>
        <charset val="134"/>
      </rPr>
      <t>笔试</t>
    </r>
    <r>
      <rPr>
        <sz val="10"/>
        <rFont val="Times New Roman"/>
        <charset val="0"/>
      </rPr>
      <t xml:space="preserve">               </t>
    </r>
    <r>
      <rPr>
        <sz val="10"/>
        <rFont val="黑体"/>
        <charset val="134"/>
      </rPr>
      <t>总分</t>
    </r>
  </si>
  <si>
    <r>
      <rPr>
        <sz val="10"/>
        <rFont val="黑体"/>
        <charset val="134"/>
      </rPr>
      <t>笔试折合得分（笔试成绩</t>
    </r>
    <r>
      <rPr>
        <sz val="10"/>
        <rFont val="Times New Roman"/>
        <charset val="0"/>
      </rPr>
      <t>×40%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</si>
  <si>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面试</t>
    </r>
    <r>
      <rPr>
        <sz val="10"/>
        <rFont val="Times New Roman"/>
        <charset val="0"/>
      </rPr>
      <t xml:space="preserve">                 </t>
    </r>
    <r>
      <rPr>
        <sz val="10"/>
        <rFont val="黑体"/>
        <charset val="134"/>
      </rPr>
      <t>成绩</t>
    </r>
  </si>
  <si>
    <r>
      <rPr>
        <sz val="10"/>
        <rFont val="黑体"/>
        <charset val="134"/>
      </rPr>
      <t>面试折合得分（面试成绩</t>
    </r>
    <r>
      <rPr>
        <sz val="10"/>
        <rFont val="Times New Roman"/>
        <charset val="0"/>
      </rPr>
      <t>×60%</t>
    </r>
    <r>
      <rPr>
        <sz val="10"/>
        <rFont val="黑体"/>
        <charset val="134"/>
      </rPr>
      <t>）</t>
    </r>
  </si>
  <si>
    <r>
      <rPr>
        <sz val="11"/>
        <rFont val="宋体"/>
        <charset val="134"/>
      </rPr>
      <t>王静</t>
    </r>
  </si>
  <si>
    <t>2615111805205</t>
  </si>
  <si>
    <r>
      <rPr>
        <sz val="11"/>
        <rFont val="Times New Roman"/>
        <charset val="134"/>
      </rPr>
      <t>21202001</t>
    </r>
    <r>
      <rPr>
        <sz val="11"/>
        <rFont val="方正书宋_GBK"/>
        <charset val="134"/>
      </rPr>
      <t>高中语文教师</t>
    </r>
  </si>
  <si>
    <r>
      <rPr>
        <sz val="11"/>
        <color theme="1"/>
        <rFont val="宋体"/>
        <charset val="134"/>
      </rPr>
      <t>是</t>
    </r>
  </si>
  <si>
    <r>
      <rPr>
        <sz val="11"/>
        <rFont val="宋体"/>
        <charset val="134"/>
      </rPr>
      <t>蒋萍</t>
    </r>
  </si>
  <si>
    <t>2615111902522</t>
  </si>
  <si>
    <r>
      <rPr>
        <sz val="11"/>
        <rFont val="宋体"/>
        <charset val="134"/>
      </rPr>
      <t>杨燕</t>
    </r>
  </si>
  <si>
    <t>2615111802221</t>
  </si>
  <si>
    <r>
      <rPr>
        <sz val="11"/>
        <rFont val="宋体"/>
        <charset val="134"/>
      </rPr>
      <t>郑婷婷</t>
    </r>
  </si>
  <si>
    <t>2615111904423</t>
  </si>
  <si>
    <r>
      <rPr>
        <sz val="11"/>
        <color theme="1"/>
        <rFont val="宋体"/>
        <charset val="134"/>
      </rPr>
      <t>否</t>
    </r>
  </si>
  <si>
    <r>
      <rPr>
        <sz val="11"/>
        <rFont val="宋体"/>
        <charset val="134"/>
      </rPr>
      <t>孟荣延</t>
    </r>
  </si>
  <si>
    <t>2615111701622</t>
  </si>
  <si>
    <r>
      <rPr>
        <sz val="11"/>
        <rFont val="宋体"/>
        <charset val="134"/>
      </rPr>
      <t>曾红玉</t>
    </r>
  </si>
  <si>
    <t>2615111801521</t>
  </si>
  <si>
    <r>
      <rPr>
        <sz val="11"/>
        <rFont val="宋体"/>
        <charset val="134"/>
      </rPr>
      <t>刘志群</t>
    </r>
  </si>
  <si>
    <t>2615111800301</t>
  </si>
  <si>
    <r>
      <rPr>
        <sz val="11"/>
        <rFont val="宋体"/>
        <charset val="134"/>
      </rPr>
      <t>王怡</t>
    </r>
  </si>
  <si>
    <t>2615111802030</t>
  </si>
  <si>
    <r>
      <rPr>
        <sz val="11"/>
        <rFont val="Times New Roman"/>
        <charset val="134"/>
      </rPr>
      <t>21202002</t>
    </r>
    <r>
      <rPr>
        <sz val="11"/>
        <rFont val="方正书宋_GBK"/>
        <charset val="134"/>
      </rPr>
      <t>高中数学教师</t>
    </r>
  </si>
  <si>
    <r>
      <rPr>
        <sz val="11"/>
        <rFont val="宋体"/>
        <charset val="134"/>
      </rPr>
      <t>曾璐</t>
    </r>
  </si>
  <si>
    <t>2615111900519</t>
  </si>
  <si>
    <r>
      <rPr>
        <sz val="11"/>
        <rFont val="宋体"/>
        <charset val="134"/>
      </rPr>
      <t>唐业娇</t>
    </r>
  </si>
  <si>
    <t>2615111701502</t>
  </si>
  <si>
    <r>
      <rPr>
        <sz val="11"/>
        <rFont val="宋体"/>
        <charset val="134"/>
      </rPr>
      <t>袁艳</t>
    </r>
  </si>
  <si>
    <t>2615111804126</t>
  </si>
  <si>
    <r>
      <rPr>
        <sz val="11"/>
        <rFont val="宋体"/>
        <charset val="134"/>
      </rPr>
      <t>张洁</t>
    </r>
  </si>
  <si>
    <t>2615111801909</t>
  </si>
  <si>
    <r>
      <rPr>
        <sz val="11"/>
        <rFont val="宋体"/>
        <charset val="134"/>
      </rPr>
      <t>程秀玲</t>
    </r>
  </si>
  <si>
    <t>2615111902805</t>
  </si>
  <si>
    <r>
      <rPr>
        <sz val="11"/>
        <rFont val="Times New Roman"/>
        <charset val="134"/>
      </rPr>
      <t>21202003</t>
    </r>
    <r>
      <rPr>
        <sz val="11"/>
        <rFont val="方正书宋_GBK"/>
        <charset val="134"/>
      </rPr>
      <t>高中英语教师</t>
    </r>
  </si>
  <si>
    <r>
      <rPr>
        <sz val="11"/>
        <rFont val="宋体"/>
        <charset val="134"/>
      </rPr>
      <t>周慧</t>
    </r>
  </si>
  <si>
    <t>2615111701724</t>
  </si>
  <si>
    <r>
      <rPr>
        <sz val="11"/>
        <rFont val="宋体"/>
        <charset val="134"/>
      </rPr>
      <t>吴馨悦</t>
    </r>
  </si>
  <si>
    <t>2615111901806</t>
  </si>
  <si>
    <r>
      <rPr>
        <sz val="11"/>
        <rFont val="宋体"/>
        <charset val="134"/>
      </rPr>
      <t>李苇</t>
    </r>
  </si>
  <si>
    <t>2615111801525</t>
  </si>
  <si>
    <r>
      <rPr>
        <sz val="11"/>
        <rFont val="宋体"/>
        <charset val="134"/>
      </rPr>
      <t>文均蓉</t>
    </r>
  </si>
  <si>
    <t>2615111901624</t>
  </si>
  <si>
    <r>
      <rPr>
        <sz val="11"/>
        <rFont val="宋体"/>
        <charset val="134"/>
      </rPr>
      <t>刘颖</t>
    </r>
  </si>
  <si>
    <t>2615111800607</t>
  </si>
  <si>
    <r>
      <rPr>
        <sz val="11"/>
        <rFont val="宋体"/>
        <charset val="134"/>
      </rPr>
      <t>唐全</t>
    </r>
  </si>
  <si>
    <t>2615111802619</t>
  </si>
  <si>
    <r>
      <rPr>
        <sz val="11"/>
        <rFont val="Times New Roman"/>
        <charset val="134"/>
      </rPr>
      <t>21202004</t>
    </r>
    <r>
      <rPr>
        <sz val="11"/>
        <rFont val="方正书宋_GBK"/>
        <charset val="134"/>
      </rPr>
      <t>高中物理教师</t>
    </r>
  </si>
  <si>
    <r>
      <rPr>
        <sz val="11"/>
        <rFont val="宋体"/>
        <charset val="134"/>
      </rPr>
      <t>刘志慧</t>
    </r>
  </si>
  <si>
    <t>2615111902515</t>
  </si>
  <si>
    <r>
      <rPr>
        <sz val="11"/>
        <rFont val="方正书宋_GBK"/>
        <charset val="134"/>
      </rPr>
      <t>谢佳均</t>
    </r>
  </si>
  <si>
    <t>2615111803111</t>
  </si>
  <si>
    <r>
      <rPr>
        <sz val="11"/>
        <rFont val="宋体"/>
        <charset val="134"/>
      </rPr>
      <t>李玲</t>
    </r>
  </si>
  <si>
    <t>2615111803108</t>
  </si>
  <si>
    <r>
      <rPr>
        <sz val="11"/>
        <rFont val="Times New Roman"/>
        <charset val="134"/>
      </rPr>
      <t>21202005</t>
    </r>
    <r>
      <rPr>
        <sz val="11"/>
        <rFont val="方正书宋_GBK"/>
        <charset val="134"/>
      </rPr>
      <t>高中化学教师</t>
    </r>
  </si>
  <si>
    <r>
      <rPr>
        <sz val="11"/>
        <rFont val="宋体"/>
        <charset val="134"/>
      </rPr>
      <t>伏雯暇</t>
    </r>
  </si>
  <si>
    <t>2615111701706</t>
  </si>
  <si>
    <r>
      <rPr>
        <sz val="11"/>
        <rFont val="宋体"/>
        <charset val="134"/>
      </rPr>
      <t>何汶珍</t>
    </r>
  </si>
  <si>
    <t>2615111805324</t>
  </si>
  <si>
    <r>
      <rPr>
        <sz val="11"/>
        <rFont val="宋体"/>
        <charset val="134"/>
      </rPr>
      <t>段琼</t>
    </r>
  </si>
  <si>
    <t>2615111902004</t>
  </si>
  <si>
    <r>
      <rPr>
        <sz val="11"/>
        <rFont val="宋体"/>
        <charset val="134"/>
      </rPr>
      <t>李奕娇</t>
    </r>
  </si>
  <si>
    <t>2615111902816</t>
  </si>
  <si>
    <r>
      <rPr>
        <sz val="11"/>
        <rFont val="宋体"/>
        <charset val="134"/>
      </rPr>
      <t>凌慧英</t>
    </r>
  </si>
  <si>
    <t>2615111903702</t>
  </si>
  <si>
    <r>
      <rPr>
        <sz val="11"/>
        <rFont val="宋体"/>
        <charset val="134"/>
      </rPr>
      <t>荣丹箐</t>
    </r>
  </si>
  <si>
    <t>2615111904109</t>
  </si>
  <si>
    <r>
      <rPr>
        <sz val="11"/>
        <rFont val="Times New Roman"/>
        <charset val="134"/>
      </rPr>
      <t>21202006</t>
    </r>
    <r>
      <rPr>
        <sz val="11"/>
        <rFont val="方正书宋_GBK"/>
        <charset val="134"/>
      </rPr>
      <t>高中生物教师</t>
    </r>
  </si>
  <si>
    <r>
      <rPr>
        <sz val="11"/>
        <rFont val="宋体"/>
        <charset val="134"/>
      </rPr>
      <t>罗冬燕</t>
    </r>
  </si>
  <si>
    <t>2615111804830</t>
  </si>
  <si>
    <r>
      <rPr>
        <sz val="11"/>
        <rFont val="宋体"/>
        <charset val="134"/>
      </rPr>
      <t>张玉平</t>
    </r>
  </si>
  <si>
    <t>2615111800824</t>
  </si>
  <si>
    <r>
      <rPr>
        <sz val="11"/>
        <rFont val="宋体"/>
        <charset val="134"/>
      </rPr>
      <t>吴亚莉</t>
    </r>
  </si>
  <si>
    <t>2615111805117</t>
  </si>
  <si>
    <r>
      <rPr>
        <sz val="11"/>
        <rFont val="Times New Roman"/>
        <charset val="134"/>
      </rPr>
      <t>21202007</t>
    </r>
    <r>
      <rPr>
        <sz val="11"/>
        <rFont val="方正书宋_GBK"/>
        <charset val="134"/>
      </rPr>
      <t>高中英语教师</t>
    </r>
  </si>
  <si>
    <r>
      <rPr>
        <sz val="11"/>
        <rFont val="宋体"/>
        <charset val="134"/>
      </rPr>
      <t>李雪梅</t>
    </r>
  </si>
  <si>
    <t>2615111702929</t>
  </si>
  <si>
    <r>
      <rPr>
        <sz val="11"/>
        <rFont val="宋体"/>
        <charset val="134"/>
      </rPr>
      <t>单忠雪</t>
    </r>
  </si>
  <si>
    <t>2615111804119</t>
  </si>
  <si>
    <r>
      <rPr>
        <sz val="11"/>
        <rFont val="宋体"/>
        <charset val="134"/>
      </rPr>
      <t>丁锐</t>
    </r>
  </si>
  <si>
    <t>2615111805422</t>
  </si>
  <si>
    <r>
      <rPr>
        <sz val="11"/>
        <rFont val="宋体"/>
        <charset val="134"/>
      </rPr>
      <t>李学怡</t>
    </r>
  </si>
  <si>
    <t>2615111900908</t>
  </si>
  <si>
    <r>
      <rPr>
        <sz val="11"/>
        <rFont val="宋体"/>
        <charset val="134"/>
      </rPr>
      <t>张金梅</t>
    </r>
  </si>
  <si>
    <t>2615111904229</t>
  </si>
  <si>
    <r>
      <rPr>
        <sz val="11"/>
        <rFont val="宋体"/>
        <charset val="134"/>
      </rPr>
      <t>魏多芬</t>
    </r>
  </si>
  <si>
    <t>2615111805421</t>
  </si>
  <si>
    <r>
      <rPr>
        <sz val="11"/>
        <rFont val="宋体"/>
        <charset val="134"/>
      </rPr>
      <t>陈晓会</t>
    </r>
  </si>
  <si>
    <t>2615111904324</t>
  </si>
  <si>
    <r>
      <rPr>
        <sz val="11"/>
        <rFont val="Times New Roman"/>
        <charset val="134"/>
      </rPr>
      <t>21202008</t>
    </r>
    <r>
      <rPr>
        <sz val="11"/>
        <rFont val="方正书宋_GBK"/>
        <charset val="134"/>
      </rPr>
      <t>高中物理教师</t>
    </r>
  </si>
  <si>
    <r>
      <rPr>
        <sz val="11"/>
        <rFont val="宋体"/>
        <charset val="134"/>
      </rPr>
      <t>梁涛</t>
    </r>
  </si>
  <si>
    <t>2615111801819</t>
  </si>
  <si>
    <r>
      <rPr>
        <sz val="11"/>
        <rFont val="宋体"/>
        <charset val="134"/>
      </rPr>
      <t>税一娟</t>
    </r>
  </si>
  <si>
    <t>2615111801827</t>
  </si>
  <si>
    <r>
      <rPr>
        <sz val="11"/>
        <rFont val="宋体"/>
        <charset val="134"/>
      </rPr>
      <t>王莉</t>
    </r>
  </si>
  <si>
    <t>2615111701317</t>
  </si>
  <si>
    <r>
      <rPr>
        <sz val="11"/>
        <rFont val="Times New Roman"/>
        <charset val="134"/>
      </rPr>
      <t>21202009</t>
    </r>
    <r>
      <rPr>
        <sz val="11"/>
        <rFont val="方正书宋_GBK"/>
        <charset val="134"/>
      </rPr>
      <t>初中历史教师</t>
    </r>
  </si>
  <si>
    <r>
      <rPr>
        <sz val="11"/>
        <rFont val="宋体"/>
        <charset val="134"/>
      </rPr>
      <t>唐玥</t>
    </r>
  </si>
  <si>
    <t>2615111702602</t>
  </si>
  <si>
    <r>
      <rPr>
        <sz val="11"/>
        <rFont val="宋体"/>
        <charset val="134"/>
      </rPr>
      <t>梁芳</t>
    </r>
  </si>
  <si>
    <t>2615111700905</t>
  </si>
  <si>
    <r>
      <rPr>
        <sz val="11"/>
        <rFont val="宋体"/>
        <charset val="134"/>
      </rPr>
      <t>任源源</t>
    </r>
  </si>
  <si>
    <t>2615111904601</t>
  </si>
  <si>
    <r>
      <rPr>
        <sz val="11"/>
        <rFont val="Times New Roman"/>
        <charset val="134"/>
      </rPr>
      <t>21202010</t>
    </r>
    <r>
      <rPr>
        <sz val="11"/>
        <rFont val="方正书宋_GBK"/>
        <charset val="134"/>
      </rPr>
      <t>高中地理教师</t>
    </r>
  </si>
  <si>
    <r>
      <rPr>
        <sz val="11"/>
        <rFont val="宋体"/>
        <charset val="134"/>
      </rPr>
      <t>刘云</t>
    </r>
  </si>
  <si>
    <t>2615111901427</t>
  </si>
  <si>
    <r>
      <rPr>
        <sz val="11"/>
        <rFont val="宋体"/>
        <charset val="134"/>
      </rPr>
      <t>李红</t>
    </r>
  </si>
  <si>
    <t>2615111805111</t>
  </si>
  <si>
    <r>
      <rPr>
        <sz val="11"/>
        <rFont val="宋体"/>
        <charset val="134"/>
      </rPr>
      <t>何舒婷</t>
    </r>
  </si>
  <si>
    <t>2615111904215</t>
  </si>
  <si>
    <r>
      <rPr>
        <sz val="11"/>
        <rFont val="Times New Roman"/>
        <charset val="134"/>
      </rPr>
      <t>21202011</t>
    </r>
    <r>
      <rPr>
        <sz val="11"/>
        <rFont val="方正书宋_GBK"/>
        <charset val="134"/>
      </rPr>
      <t>初中音乐教师</t>
    </r>
  </si>
  <si>
    <r>
      <rPr>
        <sz val="11"/>
        <rFont val="宋体"/>
        <charset val="134"/>
      </rPr>
      <t>焦雅卓</t>
    </r>
  </si>
  <si>
    <t>2615111802417</t>
  </si>
  <si>
    <r>
      <rPr>
        <sz val="11"/>
        <rFont val="宋体"/>
        <charset val="134"/>
      </rPr>
      <t>王怡姣</t>
    </r>
  </si>
  <si>
    <t>2615111805123</t>
  </si>
  <si>
    <r>
      <rPr>
        <sz val="11"/>
        <rFont val="宋体"/>
        <charset val="134"/>
      </rPr>
      <t>罗华珍</t>
    </r>
  </si>
  <si>
    <t>2615111902613</t>
  </si>
  <si>
    <r>
      <rPr>
        <sz val="11"/>
        <rFont val="Times New Roman"/>
        <charset val="134"/>
      </rPr>
      <t>21202012</t>
    </r>
    <r>
      <rPr>
        <sz val="11"/>
        <rFont val="方正书宋_GBK"/>
        <charset val="134"/>
      </rPr>
      <t>高中心理健康教师</t>
    </r>
  </si>
  <si>
    <r>
      <rPr>
        <sz val="11"/>
        <rFont val="宋体"/>
        <charset val="134"/>
      </rPr>
      <t>宋文佳</t>
    </r>
  </si>
  <si>
    <t>2615111800115</t>
  </si>
  <si>
    <r>
      <rPr>
        <sz val="11"/>
        <rFont val="宋体"/>
        <charset val="134"/>
      </rPr>
      <t>汪黎</t>
    </r>
  </si>
  <si>
    <t>2615111702925</t>
  </si>
  <si>
    <r>
      <rPr>
        <sz val="11"/>
        <rFont val="宋体"/>
        <charset val="134"/>
      </rPr>
      <t>邓思梦</t>
    </r>
  </si>
  <si>
    <t>2615111904927</t>
  </si>
  <si>
    <r>
      <rPr>
        <sz val="11"/>
        <rFont val="宋体"/>
        <charset val="134"/>
      </rPr>
      <t>彭婷</t>
    </r>
  </si>
  <si>
    <t>2615111801604</t>
  </si>
  <si>
    <r>
      <rPr>
        <sz val="11"/>
        <rFont val="Times New Roman"/>
        <charset val="134"/>
      </rPr>
      <t>21202013</t>
    </r>
    <r>
      <rPr>
        <sz val="11"/>
        <rFont val="方正书宋_GBK"/>
        <charset val="134"/>
      </rPr>
      <t>高中语文教师</t>
    </r>
  </si>
  <si>
    <r>
      <rPr>
        <sz val="11"/>
        <rFont val="宋体"/>
        <charset val="134"/>
      </rPr>
      <t>姚婷</t>
    </r>
  </si>
  <si>
    <t>2615111903706</t>
  </si>
  <si>
    <r>
      <rPr>
        <sz val="11"/>
        <rFont val="宋体"/>
        <charset val="134"/>
      </rPr>
      <t>蔡君</t>
    </r>
  </si>
  <si>
    <t>2615111702324</t>
  </si>
  <si>
    <r>
      <rPr>
        <sz val="11"/>
        <rFont val="宋体"/>
        <charset val="134"/>
      </rPr>
      <t>徐浩钧</t>
    </r>
  </si>
  <si>
    <t>2615111701916</t>
  </si>
  <si>
    <r>
      <rPr>
        <sz val="11"/>
        <rFont val="宋体"/>
        <charset val="134"/>
      </rPr>
      <t>闫婉欣</t>
    </r>
  </si>
  <si>
    <t>2615111802615</t>
  </si>
  <si>
    <r>
      <rPr>
        <sz val="11"/>
        <rFont val="宋体"/>
        <charset val="134"/>
      </rPr>
      <t>洪丽梅</t>
    </r>
  </si>
  <si>
    <t>2615111903822</t>
  </si>
  <si>
    <r>
      <rPr>
        <sz val="11"/>
        <rFont val="方正书宋_GBK"/>
        <charset val="134"/>
      </rPr>
      <t>柏媛</t>
    </r>
  </si>
  <si>
    <t>2615111700906</t>
  </si>
  <si>
    <r>
      <rPr>
        <sz val="11"/>
        <rFont val="Times New Roman"/>
        <charset val="134"/>
      </rPr>
      <t>21202014</t>
    </r>
    <r>
      <rPr>
        <sz val="11"/>
        <rFont val="方正书宋_GBK"/>
        <charset val="134"/>
      </rPr>
      <t>高中数学教师</t>
    </r>
  </si>
  <si>
    <r>
      <rPr>
        <sz val="11"/>
        <rFont val="方正书宋_GBK"/>
        <charset val="134"/>
      </rPr>
      <t>程瑞</t>
    </r>
  </si>
  <si>
    <t>2615111901404</t>
  </si>
  <si>
    <r>
      <rPr>
        <sz val="11"/>
        <rFont val="方正书宋_GBK"/>
        <charset val="134"/>
      </rPr>
      <t>杨铭愉</t>
    </r>
  </si>
  <si>
    <t>2615111700616</t>
  </si>
  <si>
    <r>
      <rPr>
        <sz val="11"/>
        <rFont val="方正书宋_GBK"/>
        <charset val="134"/>
      </rPr>
      <t>王楚晗</t>
    </r>
  </si>
  <si>
    <t>2615111801620</t>
  </si>
  <si>
    <r>
      <rPr>
        <sz val="11"/>
        <rFont val="方正书宋_GBK"/>
        <charset val="134"/>
      </rPr>
      <t>段雪亮</t>
    </r>
  </si>
  <si>
    <t>2615111800408</t>
  </si>
  <si>
    <r>
      <rPr>
        <sz val="11"/>
        <rFont val="方正书宋_GBK"/>
        <charset val="134"/>
      </rPr>
      <t>吴林芳</t>
    </r>
  </si>
  <si>
    <t>2615111904210</t>
  </si>
  <si>
    <r>
      <rPr>
        <sz val="11"/>
        <rFont val="方正书宋_GBK"/>
        <charset val="134"/>
      </rPr>
      <t>余瑞</t>
    </r>
  </si>
  <si>
    <t>2615111802802</t>
  </si>
  <si>
    <r>
      <rPr>
        <sz val="11"/>
        <rFont val="Times New Roman"/>
        <charset val="134"/>
      </rPr>
      <t>21202015</t>
    </r>
    <r>
      <rPr>
        <sz val="11"/>
        <rFont val="方正书宋_GBK"/>
        <charset val="134"/>
      </rPr>
      <t>高中英语教师</t>
    </r>
  </si>
  <si>
    <r>
      <rPr>
        <sz val="11"/>
        <rFont val="方正书宋_GBK"/>
        <charset val="134"/>
      </rPr>
      <t>王逸</t>
    </r>
  </si>
  <si>
    <t>2615111701619</t>
  </si>
  <si>
    <r>
      <rPr>
        <sz val="11"/>
        <rFont val="方正书宋_GBK"/>
        <charset val="134"/>
      </rPr>
      <t>陈丹</t>
    </r>
  </si>
  <si>
    <t>2615111900915</t>
  </si>
  <si>
    <r>
      <rPr>
        <sz val="11"/>
        <rFont val="方正书宋_GBK"/>
        <charset val="134"/>
      </rPr>
      <t>秦璇</t>
    </r>
  </si>
  <si>
    <t>2615111701507</t>
  </si>
  <si>
    <r>
      <rPr>
        <sz val="11"/>
        <rFont val="方正书宋_GBK"/>
        <charset val="134"/>
      </rPr>
      <t>李玲</t>
    </r>
  </si>
  <si>
    <t>2615111904212</t>
  </si>
  <si>
    <r>
      <rPr>
        <sz val="11"/>
        <rFont val="方正书宋_GBK"/>
        <charset val="134"/>
      </rPr>
      <t>王源</t>
    </r>
  </si>
  <si>
    <t>2615111905313</t>
  </si>
  <si>
    <r>
      <rPr>
        <sz val="11"/>
        <rFont val="方正书宋_GBK"/>
        <charset val="134"/>
      </rPr>
      <t>刘睿祺</t>
    </r>
  </si>
  <si>
    <t>2615111801630</t>
  </si>
  <si>
    <r>
      <rPr>
        <sz val="11"/>
        <rFont val="Times New Roman"/>
        <charset val="134"/>
      </rPr>
      <t>21202016</t>
    </r>
    <r>
      <rPr>
        <sz val="11"/>
        <rFont val="方正书宋_GBK"/>
        <charset val="134"/>
      </rPr>
      <t>高中物理教师</t>
    </r>
  </si>
  <si>
    <r>
      <rPr>
        <sz val="11"/>
        <rFont val="方正书宋_GBK"/>
        <charset val="134"/>
      </rPr>
      <t>梁敏</t>
    </r>
  </si>
  <si>
    <t>2615111903623</t>
  </si>
  <si>
    <r>
      <rPr>
        <sz val="11"/>
        <rFont val="方正书宋_GBK"/>
        <charset val="134"/>
      </rPr>
      <t>陈柯宇</t>
    </r>
  </si>
  <si>
    <t>2615111902404</t>
  </si>
  <si>
    <r>
      <rPr>
        <sz val="11"/>
        <rFont val="方正书宋_GBK"/>
        <charset val="134"/>
      </rPr>
      <t>胡元丽</t>
    </r>
  </si>
  <si>
    <t>2615111803807</t>
  </si>
  <si>
    <r>
      <rPr>
        <sz val="11"/>
        <rFont val="Times New Roman"/>
        <charset val="134"/>
      </rPr>
      <t>21202017</t>
    </r>
    <r>
      <rPr>
        <sz val="11"/>
        <rFont val="方正书宋_GBK"/>
        <charset val="134"/>
      </rPr>
      <t>高中政治教师</t>
    </r>
  </si>
  <si>
    <r>
      <rPr>
        <sz val="11"/>
        <rFont val="方正书宋_GBK"/>
        <charset val="134"/>
      </rPr>
      <t>张杉</t>
    </r>
  </si>
  <si>
    <t>2615111800908</t>
  </si>
  <si>
    <r>
      <rPr>
        <sz val="11"/>
        <rFont val="方正书宋_GBK"/>
        <charset val="134"/>
      </rPr>
      <t>周肖潇</t>
    </r>
  </si>
  <si>
    <t>2615111701310</t>
  </si>
  <si>
    <r>
      <rPr>
        <sz val="11"/>
        <rFont val="方正书宋_GBK"/>
        <charset val="134"/>
      </rPr>
      <t>熊琴</t>
    </r>
  </si>
  <si>
    <t>2615111904609</t>
  </si>
  <si>
    <r>
      <rPr>
        <sz val="11"/>
        <rFont val="Times New Roman"/>
        <charset val="134"/>
      </rPr>
      <t>21202018</t>
    </r>
    <r>
      <rPr>
        <sz val="11"/>
        <rFont val="方正书宋_GBK"/>
        <charset val="134"/>
      </rPr>
      <t>高中历史教师</t>
    </r>
  </si>
  <si>
    <r>
      <rPr>
        <sz val="11"/>
        <rFont val="方正书宋_GBK"/>
        <charset val="134"/>
      </rPr>
      <t>王旭</t>
    </r>
  </si>
  <si>
    <t>2615111904930</t>
  </si>
  <si>
    <r>
      <rPr>
        <sz val="11"/>
        <rFont val="方正书宋_GBK"/>
        <charset val="134"/>
      </rPr>
      <t>任梦雪</t>
    </r>
  </si>
  <si>
    <t>2615111902512</t>
  </si>
  <si>
    <r>
      <rPr>
        <sz val="11"/>
        <rFont val="方正书宋_GBK"/>
        <charset val="134"/>
      </rPr>
      <t>张义琼</t>
    </r>
  </si>
  <si>
    <t>2615111803004</t>
  </si>
  <si>
    <r>
      <rPr>
        <sz val="11"/>
        <rFont val="Times New Roman"/>
        <charset val="134"/>
      </rPr>
      <t>21202019</t>
    </r>
    <r>
      <rPr>
        <sz val="11"/>
        <rFont val="方正书宋_GBK"/>
        <charset val="134"/>
      </rPr>
      <t>高中地理教师</t>
    </r>
  </si>
  <si>
    <r>
      <rPr>
        <sz val="11"/>
        <rFont val="方正书宋_GBK"/>
        <charset val="134"/>
      </rPr>
      <t>薛小梅</t>
    </r>
  </si>
  <si>
    <t>2615111902311</t>
  </si>
  <si>
    <r>
      <rPr>
        <sz val="11"/>
        <rFont val="方正书宋_GBK"/>
        <charset val="134"/>
      </rPr>
      <t>吴孟文</t>
    </r>
  </si>
  <si>
    <t>2615111702228</t>
  </si>
  <si>
    <r>
      <rPr>
        <sz val="11"/>
        <rFont val="方正书宋_GBK"/>
        <charset val="134"/>
      </rPr>
      <t>周江</t>
    </r>
  </si>
  <si>
    <t>2615111702001</t>
  </si>
  <si>
    <r>
      <rPr>
        <sz val="11"/>
        <rFont val="Times New Roman"/>
        <charset val="134"/>
      </rPr>
      <t>21202020</t>
    </r>
    <r>
      <rPr>
        <sz val="11"/>
        <rFont val="方正书宋_GBK"/>
        <charset val="134"/>
      </rPr>
      <t>高中物理教师</t>
    </r>
  </si>
  <si>
    <r>
      <rPr>
        <sz val="11"/>
        <rFont val="方正书宋_GBK"/>
        <charset val="134"/>
      </rPr>
      <t>周美彤</t>
    </r>
  </si>
  <si>
    <t>2615111803329</t>
  </si>
  <si>
    <r>
      <rPr>
        <sz val="11"/>
        <rFont val="Times New Roman"/>
        <charset val="134"/>
      </rPr>
      <t>21202021</t>
    </r>
    <r>
      <rPr>
        <sz val="11"/>
        <rFont val="方正书宋_GBK"/>
        <charset val="134"/>
      </rPr>
      <t>高中化学教师</t>
    </r>
  </si>
  <si>
    <r>
      <rPr>
        <sz val="11"/>
        <rFont val="方正书宋_GBK"/>
        <charset val="134"/>
      </rPr>
      <t>郑林芝</t>
    </r>
  </si>
  <si>
    <t>2615111905204</t>
  </si>
  <si>
    <r>
      <rPr>
        <sz val="11"/>
        <rFont val="方正书宋_GBK"/>
        <charset val="134"/>
      </rPr>
      <t>王雪</t>
    </r>
  </si>
  <si>
    <t>2615111804216</t>
  </si>
  <si>
    <r>
      <rPr>
        <sz val="11"/>
        <rFont val="方正书宋_GBK"/>
        <charset val="134"/>
      </rPr>
      <t>周昕悦</t>
    </r>
  </si>
  <si>
    <t>2615111902725</t>
  </si>
  <si>
    <r>
      <rPr>
        <sz val="11"/>
        <rFont val="Times New Roman"/>
        <charset val="134"/>
      </rPr>
      <t>21202022</t>
    </r>
    <r>
      <rPr>
        <sz val="11"/>
        <rFont val="方正书宋_GBK"/>
        <charset val="134"/>
      </rPr>
      <t>高中生物教师</t>
    </r>
  </si>
  <si>
    <r>
      <rPr>
        <sz val="11"/>
        <rFont val="方正书宋_GBK"/>
        <charset val="134"/>
      </rPr>
      <t>谢玲</t>
    </r>
  </si>
  <si>
    <t>2615111901125</t>
  </si>
  <si>
    <r>
      <rPr>
        <sz val="11"/>
        <rFont val="方正书宋_GBK"/>
        <charset val="134"/>
      </rPr>
      <t>刘茹芸</t>
    </r>
  </si>
  <si>
    <t>2615111804026</t>
  </si>
  <si>
    <r>
      <rPr>
        <sz val="11"/>
        <rFont val="方正书宋_GBK"/>
        <charset val="134"/>
      </rPr>
      <t>周芦琼</t>
    </r>
  </si>
  <si>
    <t>2615111904828</t>
  </si>
  <si>
    <r>
      <rPr>
        <sz val="11"/>
        <rFont val="Times New Roman"/>
        <charset val="134"/>
      </rPr>
      <t>21202023</t>
    </r>
    <r>
      <rPr>
        <sz val="11"/>
        <rFont val="方正书宋_GBK"/>
        <charset val="134"/>
      </rPr>
      <t>高中语文教师</t>
    </r>
  </si>
  <si>
    <r>
      <rPr>
        <sz val="11"/>
        <rFont val="方正书宋_GBK"/>
        <charset val="134"/>
      </rPr>
      <t>余依林</t>
    </r>
  </si>
  <si>
    <t>2615111803608</t>
  </si>
  <si>
    <r>
      <rPr>
        <sz val="11"/>
        <rFont val="方正书宋_GBK"/>
        <charset val="134"/>
      </rPr>
      <t>王玉霜</t>
    </r>
  </si>
  <si>
    <t>2615111801124</t>
  </si>
  <si>
    <r>
      <rPr>
        <sz val="11"/>
        <rFont val="方正书宋_GBK"/>
        <charset val="134"/>
      </rPr>
      <t>罗琴</t>
    </r>
  </si>
  <si>
    <t>2615111703421</t>
  </si>
  <si>
    <r>
      <rPr>
        <sz val="11"/>
        <rFont val="方正书宋_GBK"/>
        <charset val="134"/>
      </rPr>
      <t>曾雪琴</t>
    </r>
  </si>
  <si>
    <t>2615111805125</t>
  </si>
  <si>
    <r>
      <rPr>
        <sz val="11"/>
        <rFont val="方正书宋_GBK"/>
        <charset val="134"/>
      </rPr>
      <t>陈槿</t>
    </r>
  </si>
  <si>
    <t>2615111900418</t>
  </si>
  <si>
    <r>
      <rPr>
        <sz val="11"/>
        <rFont val="方正书宋_GBK"/>
        <charset val="134"/>
      </rPr>
      <t>陈丽娟</t>
    </r>
  </si>
  <si>
    <t>2615111803109</t>
  </si>
  <si>
    <r>
      <rPr>
        <sz val="11"/>
        <rFont val="Times New Roman"/>
        <charset val="134"/>
      </rPr>
      <t>21202024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</si>
  <si>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裴凤玲</t>
    </r>
  </si>
  <si>
    <t>2615111901906</t>
  </si>
  <si>
    <r>
      <rPr>
        <sz val="11"/>
        <rFont val="方正书宋_GBK"/>
        <charset val="134"/>
      </rPr>
      <t>罗雨</t>
    </r>
  </si>
  <si>
    <t>2615111901206</t>
  </si>
  <si>
    <r>
      <rPr>
        <sz val="11"/>
        <rFont val="方正书宋_GBK"/>
        <charset val="134"/>
      </rPr>
      <t>蒋涛</t>
    </r>
  </si>
  <si>
    <t>2615111904023</t>
  </si>
  <si>
    <r>
      <rPr>
        <sz val="11"/>
        <rFont val="方正书宋_GBK"/>
        <charset val="134"/>
      </rPr>
      <t>李丽珊</t>
    </r>
  </si>
  <si>
    <t>2615111904508</t>
  </si>
  <si>
    <r>
      <rPr>
        <sz val="11"/>
        <rFont val="方正书宋_GBK"/>
        <charset val="134"/>
      </rPr>
      <t>杜艳</t>
    </r>
  </si>
  <si>
    <t>2615111901512</t>
  </si>
  <si>
    <r>
      <rPr>
        <sz val="11"/>
        <rFont val="方正书宋_GBK"/>
        <charset val="134"/>
      </rPr>
      <t>伍燕</t>
    </r>
  </si>
  <si>
    <t>2615111805006</t>
  </si>
  <si>
    <r>
      <rPr>
        <sz val="11"/>
        <rFont val="方正书宋_GBK"/>
        <charset val="134"/>
      </rPr>
      <t>高雪艳</t>
    </r>
  </si>
  <si>
    <t>2615111905130</t>
  </si>
  <si>
    <r>
      <rPr>
        <sz val="11"/>
        <rFont val="方正书宋_GBK"/>
        <charset val="134"/>
      </rPr>
      <t>陈旭</t>
    </r>
  </si>
  <si>
    <t>2615111803505</t>
  </si>
  <si>
    <r>
      <rPr>
        <sz val="11"/>
        <rFont val="方正书宋_GBK"/>
        <charset val="134"/>
      </rPr>
      <t>陈采琴</t>
    </r>
  </si>
  <si>
    <t>2615111904025</t>
  </si>
  <si>
    <r>
      <rPr>
        <sz val="11"/>
        <rFont val="方正书宋_GBK"/>
        <charset val="134"/>
      </rPr>
      <t>杨竞</t>
    </r>
  </si>
  <si>
    <t>2615111904520</t>
  </si>
  <si>
    <r>
      <rPr>
        <sz val="11"/>
        <rFont val="方正书宋_GBK"/>
        <charset val="134"/>
      </rPr>
      <t>庞丽</t>
    </r>
  </si>
  <si>
    <t>2615111902502</t>
  </si>
  <si>
    <r>
      <rPr>
        <sz val="11"/>
        <rFont val="方正书宋_GBK"/>
        <charset val="134"/>
      </rPr>
      <t>刘垭娇</t>
    </r>
  </si>
  <si>
    <t>2615111800718</t>
  </si>
  <si>
    <r>
      <rPr>
        <sz val="11"/>
        <rFont val="Times New Roman"/>
        <charset val="134"/>
      </rPr>
      <t>21202025</t>
    </r>
    <r>
      <rPr>
        <sz val="11"/>
        <rFont val="方正书宋_GBK"/>
        <charset val="134"/>
      </rPr>
      <t>高中数学教师</t>
    </r>
  </si>
  <si>
    <r>
      <rPr>
        <sz val="11"/>
        <rFont val="方正书宋_GBK"/>
        <charset val="134"/>
      </rPr>
      <t>仇小红</t>
    </r>
  </si>
  <si>
    <t>2615111702021</t>
  </si>
  <si>
    <r>
      <rPr>
        <sz val="11"/>
        <rFont val="方正书宋_GBK"/>
        <charset val="134"/>
      </rPr>
      <t>王朝周</t>
    </r>
  </si>
  <si>
    <t>2615111902608</t>
  </si>
  <si>
    <r>
      <rPr>
        <sz val="11"/>
        <rFont val="方正书宋_GBK"/>
        <charset val="134"/>
      </rPr>
      <t>王秋实</t>
    </r>
  </si>
  <si>
    <t>2615111802115</t>
  </si>
  <si>
    <r>
      <rPr>
        <sz val="11"/>
        <rFont val="方正书宋_GBK"/>
        <charset val="134"/>
      </rPr>
      <t>王蓉</t>
    </r>
  </si>
  <si>
    <t>2615111701504</t>
  </si>
  <si>
    <r>
      <rPr>
        <sz val="11"/>
        <rFont val="方正书宋_GBK"/>
        <charset val="134"/>
      </rPr>
      <t>杨艳</t>
    </r>
  </si>
  <si>
    <t>2615111804519</t>
  </si>
  <si>
    <r>
      <rPr>
        <sz val="11"/>
        <rFont val="方正书宋_GBK"/>
        <charset val="134"/>
      </rPr>
      <t>黄小丽</t>
    </r>
  </si>
  <si>
    <t>2615111900322</t>
  </si>
  <si>
    <r>
      <rPr>
        <sz val="11"/>
        <rFont val="方正书宋_GBK"/>
        <charset val="134"/>
      </rPr>
      <t>刘成明</t>
    </r>
  </si>
  <si>
    <t>2615111801803</t>
  </si>
  <si>
    <r>
      <rPr>
        <sz val="11"/>
        <rFont val="Times New Roman"/>
        <charset val="134"/>
      </rPr>
      <t>21202026</t>
    </r>
    <r>
      <rPr>
        <sz val="11"/>
        <rFont val="方正书宋_GBK"/>
        <charset val="134"/>
      </rPr>
      <t>初中数学教师</t>
    </r>
  </si>
  <si>
    <r>
      <rPr>
        <sz val="11"/>
        <rFont val="方正书宋_GBK"/>
        <charset val="134"/>
      </rPr>
      <t>艾明玲</t>
    </r>
  </si>
  <si>
    <t>2615111802718</t>
  </si>
  <si>
    <r>
      <rPr>
        <sz val="11"/>
        <rFont val="方正书宋_GBK"/>
        <charset val="134"/>
      </rPr>
      <t>沈芳</t>
    </r>
  </si>
  <si>
    <t>2615111700722</t>
  </si>
  <si>
    <r>
      <rPr>
        <sz val="11"/>
        <rFont val="方正书宋_GBK"/>
        <charset val="134"/>
      </rPr>
      <t>沈琪</t>
    </r>
  </si>
  <si>
    <t>2615111804429</t>
  </si>
  <si>
    <r>
      <rPr>
        <sz val="11"/>
        <rFont val="方正书宋_GBK"/>
        <charset val="134"/>
      </rPr>
      <t>黄文秋</t>
    </r>
  </si>
  <si>
    <t>2615111900401</t>
  </si>
  <si>
    <r>
      <rPr>
        <sz val="11"/>
        <rFont val="方正书宋_GBK"/>
        <charset val="134"/>
      </rPr>
      <t>罗青</t>
    </r>
  </si>
  <si>
    <t>2615111700511</t>
  </si>
  <si>
    <r>
      <rPr>
        <sz val="11"/>
        <rFont val="方正书宋_GBK"/>
        <charset val="134"/>
      </rPr>
      <t>鄢春燕</t>
    </r>
  </si>
  <si>
    <t>2615111904222</t>
  </si>
  <si>
    <r>
      <rPr>
        <sz val="11"/>
        <rFont val="方正书宋_GBK"/>
        <charset val="134"/>
      </rPr>
      <t>陈涤</t>
    </r>
  </si>
  <si>
    <t>2615111904907</t>
  </si>
  <si>
    <r>
      <rPr>
        <sz val="11"/>
        <rFont val="Times New Roman"/>
        <charset val="134"/>
      </rPr>
      <t>21202027</t>
    </r>
    <r>
      <rPr>
        <sz val="11"/>
        <rFont val="方正书宋_GBK"/>
        <charset val="134"/>
      </rPr>
      <t>高中英语教师</t>
    </r>
  </si>
  <si>
    <r>
      <rPr>
        <sz val="11"/>
        <rFont val="方正书宋_GBK"/>
        <charset val="134"/>
      </rPr>
      <t>孙雪涛</t>
    </r>
  </si>
  <si>
    <t>2615111700314</t>
  </si>
  <si>
    <r>
      <rPr>
        <sz val="11"/>
        <rFont val="方正书宋_GBK"/>
        <charset val="134"/>
      </rPr>
      <t>何文竹</t>
    </r>
  </si>
  <si>
    <t>2615111801902</t>
  </si>
  <si>
    <r>
      <rPr>
        <sz val="11"/>
        <rFont val="方正书宋_GBK"/>
        <charset val="134"/>
      </rPr>
      <t>田颖</t>
    </r>
  </si>
  <si>
    <t>2615111800915</t>
  </si>
  <si>
    <r>
      <rPr>
        <sz val="11"/>
        <rFont val="方正书宋_GBK"/>
        <charset val="134"/>
      </rPr>
      <t>母均梅</t>
    </r>
  </si>
  <si>
    <t>2615111700611</t>
  </si>
  <si>
    <r>
      <rPr>
        <sz val="11"/>
        <rFont val="方正书宋_GBK"/>
        <charset val="134"/>
      </rPr>
      <t>李勤</t>
    </r>
  </si>
  <si>
    <t>2615111903119</t>
  </si>
  <si>
    <r>
      <rPr>
        <sz val="11"/>
        <rFont val="方正书宋_GBK"/>
        <charset val="134"/>
      </rPr>
      <t>江明霞</t>
    </r>
  </si>
  <si>
    <t>2615111803627</t>
  </si>
  <si>
    <r>
      <rPr>
        <sz val="11"/>
        <rFont val="方正书宋_GBK"/>
        <charset val="134"/>
      </rPr>
      <t>谢芳</t>
    </r>
  </si>
  <si>
    <t>2615111905319</t>
  </si>
  <si>
    <r>
      <rPr>
        <sz val="11"/>
        <rFont val="方正书宋_GBK"/>
        <charset val="134"/>
      </rPr>
      <t>古姣姣</t>
    </r>
  </si>
  <si>
    <t>2615111703518</t>
  </si>
  <si>
    <r>
      <rPr>
        <sz val="11"/>
        <rFont val="方正书宋_GBK"/>
        <charset val="134"/>
      </rPr>
      <t>黄秀红</t>
    </r>
  </si>
  <si>
    <t>2615111702211</t>
  </si>
  <si>
    <r>
      <rPr>
        <sz val="11"/>
        <rFont val="方正书宋_GBK"/>
        <charset val="134"/>
      </rPr>
      <t>闫金伶</t>
    </r>
  </si>
  <si>
    <t>2615111701921</t>
  </si>
  <si>
    <r>
      <rPr>
        <sz val="11"/>
        <rFont val="方正书宋_GBK"/>
        <charset val="134"/>
      </rPr>
      <t>杨丽君</t>
    </r>
  </si>
  <si>
    <t>2615111903622</t>
  </si>
  <si>
    <r>
      <rPr>
        <sz val="11"/>
        <rFont val="方正书宋_GBK"/>
        <charset val="134"/>
      </rPr>
      <t>张玲</t>
    </r>
  </si>
  <si>
    <t>2615111803817</t>
  </si>
  <si>
    <r>
      <rPr>
        <sz val="11"/>
        <rFont val="Times New Roman"/>
        <charset val="134"/>
      </rPr>
      <t>21202028</t>
    </r>
    <r>
      <rPr>
        <sz val="11"/>
        <rFont val="方正书宋_GBK"/>
        <charset val="134"/>
      </rPr>
      <t>初中英语教师</t>
    </r>
  </si>
  <si>
    <r>
      <rPr>
        <sz val="11"/>
        <rFont val="方正书宋_GBK"/>
        <charset val="134"/>
      </rPr>
      <t>徐燕玲</t>
    </r>
  </si>
  <si>
    <t>2615111805510</t>
  </si>
  <si>
    <r>
      <rPr>
        <sz val="11"/>
        <rFont val="方正书宋_GBK"/>
        <charset val="134"/>
      </rPr>
      <t>阳奕</t>
    </r>
  </si>
  <si>
    <t>2615111701208</t>
  </si>
  <si>
    <r>
      <rPr>
        <sz val="11"/>
        <rFont val="方正书宋_GBK"/>
        <charset val="134"/>
      </rPr>
      <t>侯林枝</t>
    </r>
  </si>
  <si>
    <t>2615111803922</t>
  </si>
  <si>
    <r>
      <rPr>
        <sz val="11"/>
        <rFont val="方正书宋_GBK"/>
        <charset val="134"/>
      </rPr>
      <t>曹晓会</t>
    </r>
  </si>
  <si>
    <t>2615111701322</t>
  </si>
  <si>
    <r>
      <rPr>
        <sz val="11"/>
        <rFont val="方正书宋_GBK"/>
        <charset val="134"/>
      </rPr>
      <t>罗茜</t>
    </r>
  </si>
  <si>
    <t>2615111903517</t>
  </si>
  <si>
    <r>
      <rPr>
        <sz val="11"/>
        <rFont val="方正书宋_GBK"/>
        <charset val="134"/>
      </rPr>
      <t>李小丽</t>
    </r>
  </si>
  <si>
    <t>2615111804606</t>
  </si>
  <si>
    <r>
      <rPr>
        <sz val="11"/>
        <rFont val="方正书宋_GBK"/>
        <charset val="134"/>
      </rPr>
      <t>曾中琴</t>
    </r>
  </si>
  <si>
    <t>2615111702323</t>
  </si>
  <si>
    <r>
      <rPr>
        <sz val="11"/>
        <rFont val="方正书宋_GBK"/>
        <charset val="134"/>
      </rPr>
      <t>杜爱兰</t>
    </r>
  </si>
  <si>
    <t>2615111802322</t>
  </si>
  <si>
    <r>
      <rPr>
        <sz val="11"/>
        <rFont val="方正书宋_GBK"/>
        <charset val="134"/>
      </rPr>
      <t>许春花</t>
    </r>
  </si>
  <si>
    <t>2615111902827</t>
  </si>
  <si>
    <r>
      <rPr>
        <sz val="11"/>
        <rFont val="方正书宋_GBK"/>
        <charset val="134"/>
      </rPr>
      <t>王亚霖</t>
    </r>
  </si>
  <si>
    <t>2615111901623</t>
  </si>
  <si>
    <r>
      <rPr>
        <sz val="11"/>
        <rFont val="方正书宋_GBK"/>
        <charset val="134"/>
      </rPr>
      <t>李念芳</t>
    </r>
  </si>
  <si>
    <t>2615111903514</t>
  </si>
  <si>
    <r>
      <rPr>
        <sz val="11"/>
        <rFont val="方正书宋_GBK"/>
        <charset val="134"/>
      </rPr>
      <t>杨娟</t>
    </r>
  </si>
  <si>
    <t>2615111801805</t>
  </si>
  <si>
    <r>
      <rPr>
        <sz val="11"/>
        <rFont val="方正书宋_GBK"/>
        <charset val="134"/>
      </rPr>
      <t>石小燕</t>
    </r>
  </si>
  <si>
    <t>2615111805206</t>
  </si>
  <si>
    <r>
      <rPr>
        <sz val="11"/>
        <rFont val="方正书宋_GBK"/>
        <charset val="134"/>
      </rPr>
      <t>涂天霞</t>
    </r>
  </si>
  <si>
    <t>2615111904524</t>
  </si>
  <si>
    <r>
      <rPr>
        <sz val="11"/>
        <rFont val="方正书宋_GBK"/>
        <charset val="134"/>
      </rPr>
      <t>朱小丽</t>
    </r>
  </si>
  <si>
    <t>2615111805328</t>
  </si>
  <si>
    <r>
      <rPr>
        <sz val="11"/>
        <rFont val="方正书宋_GBK"/>
        <charset val="134"/>
      </rPr>
      <t>徐芙蓉</t>
    </r>
  </si>
  <si>
    <t>2615111805116</t>
  </si>
  <si>
    <r>
      <rPr>
        <sz val="11"/>
        <rFont val="方正书宋_GBK"/>
        <charset val="134"/>
      </rPr>
      <t>王多谋</t>
    </r>
  </si>
  <si>
    <t>2615111802512</t>
  </si>
  <si>
    <r>
      <rPr>
        <sz val="11"/>
        <rFont val="Times New Roman"/>
        <charset val="134"/>
      </rPr>
      <t>21202029</t>
    </r>
    <r>
      <rPr>
        <sz val="11"/>
        <rFont val="方正书宋_GBK"/>
        <charset val="134"/>
      </rPr>
      <t>高中物理教师</t>
    </r>
  </si>
  <si>
    <r>
      <rPr>
        <sz val="11"/>
        <rFont val="方正书宋_GBK"/>
        <charset val="134"/>
      </rPr>
      <t>刘钰</t>
    </r>
  </si>
  <si>
    <t>2615111800818</t>
  </si>
  <si>
    <r>
      <rPr>
        <sz val="11"/>
        <rFont val="方正书宋_GBK"/>
        <charset val="134"/>
      </rPr>
      <t>袁勇</t>
    </r>
  </si>
  <si>
    <t>2615111904020</t>
  </si>
  <si>
    <r>
      <rPr>
        <sz val="11"/>
        <rFont val="方正书宋_GBK"/>
        <charset val="134"/>
      </rPr>
      <t>汤宇</t>
    </r>
  </si>
  <si>
    <t>2615111702529</t>
  </si>
  <si>
    <r>
      <rPr>
        <sz val="11"/>
        <rFont val="Times New Roman"/>
        <charset val="134"/>
      </rPr>
      <t>21202030</t>
    </r>
    <r>
      <rPr>
        <sz val="11"/>
        <rFont val="方正书宋_GBK"/>
        <charset val="134"/>
      </rPr>
      <t>初中物理教师</t>
    </r>
  </si>
  <si>
    <r>
      <rPr>
        <sz val="11"/>
        <rFont val="方正书宋_GBK"/>
        <charset val="134"/>
      </rPr>
      <t>田欢欢</t>
    </r>
  </si>
  <si>
    <t>2615111801701</t>
  </si>
  <si>
    <r>
      <rPr>
        <sz val="11"/>
        <rFont val="方正书宋_GBK"/>
        <charset val="134"/>
      </rPr>
      <t>兰黎明</t>
    </r>
  </si>
  <si>
    <t>2615111804503</t>
  </si>
  <si>
    <r>
      <rPr>
        <sz val="11"/>
        <rFont val="方正书宋_GBK"/>
        <charset val="134"/>
      </rPr>
      <t>邱钟淇</t>
    </r>
  </si>
  <si>
    <t>2615111803416</t>
  </si>
  <si>
    <r>
      <rPr>
        <sz val="11"/>
        <rFont val="方正书宋_GBK"/>
        <charset val="134"/>
      </rPr>
      <t>吴秋平</t>
    </r>
  </si>
  <si>
    <t>2615111905106</t>
  </si>
  <si>
    <r>
      <rPr>
        <sz val="11"/>
        <rFont val="方正书宋_GBK"/>
        <charset val="134"/>
      </rPr>
      <t>周城城</t>
    </r>
  </si>
  <si>
    <t>2615111700111</t>
  </si>
  <si>
    <r>
      <rPr>
        <sz val="11"/>
        <rFont val="方正书宋_GBK"/>
        <charset val="134"/>
      </rPr>
      <t>左明禹</t>
    </r>
  </si>
  <si>
    <t>2615111700902</t>
  </si>
  <si>
    <r>
      <rPr>
        <sz val="11"/>
        <rFont val="方正书宋_GBK"/>
        <charset val="134"/>
      </rPr>
      <t>魏思敏</t>
    </r>
  </si>
  <si>
    <t>2615111804021</t>
  </si>
  <si>
    <r>
      <rPr>
        <sz val="11"/>
        <rFont val="方正书宋_GBK"/>
        <charset val="134"/>
      </rPr>
      <t>李小龙</t>
    </r>
  </si>
  <si>
    <t>2615111900818</t>
  </si>
  <si>
    <r>
      <rPr>
        <sz val="11"/>
        <rFont val="方正书宋_GBK"/>
        <charset val="134"/>
      </rPr>
      <t>刘玲</t>
    </r>
  </si>
  <si>
    <t>2615111900615</t>
  </si>
  <si>
    <r>
      <rPr>
        <sz val="11"/>
        <rFont val="方正书宋_GBK"/>
        <charset val="134"/>
      </rPr>
      <t>龙芳芳</t>
    </r>
  </si>
  <si>
    <t>2615111702601</t>
  </si>
  <si>
    <r>
      <rPr>
        <sz val="11"/>
        <rFont val="Times New Roman"/>
        <charset val="134"/>
      </rPr>
      <t>21202031</t>
    </r>
    <r>
      <rPr>
        <sz val="11"/>
        <rFont val="方正书宋_GBK"/>
        <charset val="134"/>
      </rPr>
      <t>高中化学教师</t>
    </r>
  </si>
  <si>
    <r>
      <rPr>
        <sz val="11"/>
        <rFont val="方正书宋_GBK"/>
        <charset val="134"/>
      </rPr>
      <t>何琳</t>
    </r>
  </si>
  <si>
    <t>2615111703113</t>
  </si>
  <si>
    <r>
      <rPr>
        <sz val="11"/>
        <rFont val="Times New Roman"/>
        <charset val="134"/>
      </rPr>
      <t>21202032</t>
    </r>
    <r>
      <rPr>
        <sz val="11"/>
        <rFont val="方正书宋_GBK"/>
        <charset val="134"/>
      </rPr>
      <t>初中化学教师</t>
    </r>
  </si>
  <si>
    <r>
      <rPr>
        <sz val="11"/>
        <rFont val="方正书宋_GBK"/>
        <charset val="134"/>
      </rPr>
      <t>李邦梅</t>
    </r>
  </si>
  <si>
    <t>2615111800821</t>
  </si>
  <si>
    <r>
      <rPr>
        <sz val="11"/>
        <rFont val="方正书宋_GBK"/>
        <charset val="134"/>
      </rPr>
      <t>任姝燕</t>
    </r>
  </si>
  <si>
    <t>2615111800306</t>
  </si>
  <si>
    <r>
      <rPr>
        <sz val="11"/>
        <rFont val="方正书宋_GBK"/>
        <charset val="134"/>
      </rPr>
      <t>杜文君</t>
    </r>
  </si>
  <si>
    <t>2615111901820</t>
  </si>
  <si>
    <r>
      <rPr>
        <sz val="11"/>
        <rFont val="方正书宋_GBK"/>
        <charset val="134"/>
      </rPr>
      <t>刘力源</t>
    </r>
  </si>
  <si>
    <t>2615111905009</t>
  </si>
  <si>
    <r>
      <rPr>
        <sz val="11"/>
        <rFont val="方正书宋_GBK"/>
        <charset val="134"/>
      </rPr>
      <t>杨婷</t>
    </r>
  </si>
  <si>
    <t>2615111703110</t>
  </si>
  <si>
    <r>
      <rPr>
        <sz val="11"/>
        <rFont val="方正书宋_GBK"/>
        <charset val="134"/>
      </rPr>
      <t>郑仕燕</t>
    </r>
  </si>
  <si>
    <t>2615111801306</t>
  </si>
  <si>
    <r>
      <rPr>
        <sz val="11"/>
        <rFont val="Times New Roman"/>
        <charset val="134"/>
      </rPr>
      <t>21202033</t>
    </r>
    <r>
      <rPr>
        <sz val="11"/>
        <rFont val="方正书宋_GBK"/>
        <charset val="134"/>
      </rPr>
      <t>高中生物教师</t>
    </r>
  </si>
  <si>
    <r>
      <rPr>
        <sz val="11"/>
        <rFont val="方正书宋_GBK"/>
        <charset val="134"/>
      </rPr>
      <t>胡海霞</t>
    </r>
  </si>
  <si>
    <t>2615111901128</t>
  </si>
  <si>
    <r>
      <rPr>
        <sz val="11"/>
        <rFont val="方正书宋_GBK"/>
        <charset val="134"/>
      </rPr>
      <t>李霞</t>
    </r>
  </si>
  <si>
    <t>2615111905002</t>
  </si>
  <si>
    <r>
      <rPr>
        <sz val="11"/>
        <rFont val="方正书宋_GBK"/>
        <charset val="134"/>
      </rPr>
      <t>黄帆</t>
    </r>
  </si>
  <si>
    <t>2615111904509</t>
  </si>
  <si>
    <r>
      <rPr>
        <sz val="11"/>
        <rFont val="方正书宋_GBK"/>
        <charset val="134"/>
      </rPr>
      <t>张坤</t>
    </r>
  </si>
  <si>
    <t>2615111901908</t>
  </si>
  <si>
    <r>
      <rPr>
        <sz val="11"/>
        <rFont val="方正书宋_GBK"/>
        <charset val="134"/>
      </rPr>
      <t>周瑜</t>
    </r>
  </si>
  <si>
    <t>2615111900412</t>
  </si>
  <si>
    <r>
      <rPr>
        <sz val="11"/>
        <rFont val="方正书宋_GBK"/>
        <charset val="134"/>
      </rPr>
      <t>李墨馨</t>
    </r>
  </si>
  <si>
    <t>2615111904803</t>
  </si>
  <si>
    <r>
      <rPr>
        <sz val="11"/>
        <rFont val="Times New Roman"/>
        <charset val="134"/>
      </rPr>
      <t>21202034</t>
    </r>
    <r>
      <rPr>
        <sz val="11"/>
        <rFont val="方正书宋_GBK"/>
        <charset val="134"/>
      </rPr>
      <t>初中生物教师</t>
    </r>
  </si>
  <si>
    <r>
      <rPr>
        <sz val="11"/>
        <rFont val="方正书宋_GBK"/>
        <charset val="134"/>
      </rPr>
      <t>王丽灵</t>
    </r>
  </si>
  <si>
    <t>2615111803716</t>
  </si>
  <si>
    <r>
      <rPr>
        <sz val="11"/>
        <rFont val="方正书宋_GBK"/>
        <charset val="134"/>
      </rPr>
      <t>周燕琼</t>
    </r>
  </si>
  <si>
    <t>2615111701611</t>
  </si>
  <si>
    <r>
      <rPr>
        <sz val="11"/>
        <rFont val="方正书宋_GBK"/>
        <charset val="134"/>
      </rPr>
      <t>何青龙</t>
    </r>
  </si>
  <si>
    <t>2615111805408</t>
  </si>
  <si>
    <r>
      <rPr>
        <sz val="11"/>
        <rFont val="Times New Roman"/>
        <charset val="134"/>
      </rPr>
      <t>21202035</t>
    </r>
    <r>
      <rPr>
        <sz val="11"/>
        <rFont val="方正书宋_GBK"/>
        <charset val="134"/>
      </rPr>
      <t>高中政治教师</t>
    </r>
  </si>
  <si>
    <r>
      <rPr>
        <sz val="11"/>
        <rFont val="方正书宋_GBK"/>
        <charset val="134"/>
      </rPr>
      <t>钟汶芩</t>
    </r>
  </si>
  <si>
    <t>2615111700324</t>
  </si>
  <si>
    <r>
      <rPr>
        <sz val="11"/>
        <rFont val="方正书宋_GBK"/>
        <charset val="134"/>
      </rPr>
      <t>彭星兰</t>
    </r>
  </si>
  <si>
    <t>2615111903609</t>
  </si>
  <si>
    <r>
      <rPr>
        <sz val="11"/>
        <rFont val="方正书宋_GBK"/>
        <charset val="134"/>
      </rPr>
      <t>彭孟凡</t>
    </r>
  </si>
  <si>
    <t>2615111905207</t>
  </si>
  <si>
    <r>
      <rPr>
        <sz val="11"/>
        <rFont val="Times New Roman"/>
        <charset val="134"/>
      </rPr>
      <t>21202036</t>
    </r>
    <r>
      <rPr>
        <sz val="11"/>
        <rFont val="方正书宋_GBK"/>
        <charset val="134"/>
      </rPr>
      <t>高中历史教师</t>
    </r>
  </si>
  <si>
    <r>
      <rPr>
        <sz val="11"/>
        <rFont val="方正书宋_GBK"/>
        <charset val="134"/>
      </rPr>
      <t>袁珊</t>
    </r>
  </si>
  <si>
    <t>2615111801809</t>
  </si>
  <si>
    <r>
      <rPr>
        <sz val="11"/>
        <rFont val="Times New Roman"/>
        <charset val="134"/>
      </rPr>
      <t>21202037</t>
    </r>
    <r>
      <rPr>
        <sz val="11"/>
        <rFont val="方正书宋_GBK"/>
        <charset val="134"/>
      </rPr>
      <t>高中地理教师</t>
    </r>
  </si>
  <si>
    <r>
      <rPr>
        <sz val="11"/>
        <rFont val="方正书宋_GBK"/>
        <charset val="134"/>
      </rPr>
      <t>张思兵</t>
    </r>
  </si>
  <si>
    <t>2615111902808</t>
  </si>
  <si>
    <r>
      <rPr>
        <sz val="11"/>
        <rFont val="方正书宋_GBK"/>
        <charset val="134"/>
      </rPr>
      <t>陈龙</t>
    </r>
  </si>
  <si>
    <t>2615111701506</t>
  </si>
  <si>
    <r>
      <rPr>
        <sz val="11"/>
        <rFont val="方正书宋_GBK"/>
        <charset val="134"/>
      </rPr>
      <t>游茂园</t>
    </r>
  </si>
  <si>
    <t>2615111805214</t>
  </si>
  <si>
    <r>
      <rPr>
        <sz val="11"/>
        <rFont val="方正书宋_GBK"/>
        <charset val="134"/>
      </rPr>
      <t>陶韬</t>
    </r>
  </si>
  <si>
    <t>2615111800328</t>
  </si>
  <si>
    <r>
      <rPr>
        <sz val="11"/>
        <rFont val="方正书宋_GBK"/>
        <charset val="134"/>
      </rPr>
      <t>顾怀字</t>
    </r>
  </si>
  <si>
    <t>2615111803930</t>
  </si>
  <si>
    <r>
      <rPr>
        <sz val="11"/>
        <rFont val="方正书宋_GBK"/>
        <charset val="134"/>
      </rPr>
      <t>张超</t>
    </r>
  </si>
  <si>
    <t>2615111904727</t>
  </si>
  <si>
    <r>
      <rPr>
        <sz val="11"/>
        <rFont val="Times New Roman"/>
        <charset val="134"/>
      </rPr>
      <t>21202038</t>
    </r>
    <r>
      <rPr>
        <sz val="11"/>
        <rFont val="方正书宋_GBK"/>
        <charset val="134"/>
      </rPr>
      <t>高中体育教师</t>
    </r>
  </si>
  <si>
    <r>
      <rPr>
        <sz val="11"/>
        <rFont val="方正书宋_GBK"/>
        <charset val="134"/>
      </rPr>
      <t>李小琴</t>
    </r>
  </si>
  <si>
    <t>2615111903319</t>
  </si>
  <si>
    <r>
      <rPr>
        <sz val="11"/>
        <rFont val="方正书宋_GBK"/>
        <charset val="134"/>
      </rPr>
      <t>罗莉</t>
    </r>
  </si>
  <si>
    <t>2615111800319</t>
  </si>
  <si>
    <r>
      <rPr>
        <sz val="11"/>
        <rFont val="Times New Roman"/>
        <charset val="134"/>
      </rPr>
      <t>21202039</t>
    </r>
    <r>
      <rPr>
        <sz val="11"/>
        <rFont val="方正书宋_GBK"/>
        <charset val="134"/>
      </rPr>
      <t>高中信息技术教师</t>
    </r>
  </si>
  <si>
    <r>
      <rPr>
        <sz val="11"/>
        <rFont val="方正书宋_GBK"/>
        <charset val="134"/>
      </rPr>
      <t>韩苇</t>
    </r>
  </si>
  <si>
    <t>2615111804004</t>
  </si>
  <si>
    <r>
      <rPr>
        <sz val="11"/>
        <rFont val="方正书宋_GBK"/>
        <charset val="134"/>
      </rPr>
      <t>陈姣</t>
    </r>
  </si>
  <si>
    <t>2615111701515</t>
  </si>
  <si>
    <r>
      <rPr>
        <sz val="11"/>
        <rFont val="Times New Roman"/>
        <charset val="134"/>
      </rPr>
      <t>21202041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</si>
  <si>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李枫</t>
    </r>
  </si>
  <si>
    <t>2615111904312</t>
  </si>
  <si>
    <r>
      <rPr>
        <sz val="11"/>
        <rFont val="方正书宋_GBK"/>
        <charset val="134"/>
      </rPr>
      <t>胡麒贤</t>
    </r>
  </si>
  <si>
    <t>2615111901312</t>
  </si>
  <si>
    <r>
      <rPr>
        <sz val="11"/>
        <rFont val="方正书宋_GBK"/>
        <charset val="134"/>
      </rPr>
      <t>蒲志均</t>
    </r>
  </si>
  <si>
    <t>2615111904117</t>
  </si>
  <si>
    <r>
      <rPr>
        <sz val="11"/>
        <rFont val="Times New Roman"/>
        <charset val="134"/>
      </rPr>
      <t>21202042</t>
    </r>
    <r>
      <rPr>
        <sz val="11"/>
        <rFont val="方正书宋_GBK"/>
        <charset val="134"/>
      </rPr>
      <t>高中数学教师</t>
    </r>
  </si>
  <si>
    <r>
      <rPr>
        <sz val="6"/>
        <color theme="1"/>
        <rFont val="方正书宋_GBK"/>
        <charset val="134"/>
      </rPr>
      <t>面试成绩低于合格分数线，不进入下一环节</t>
    </r>
  </si>
  <si>
    <r>
      <rPr>
        <sz val="11"/>
        <rFont val="方正书宋_GBK"/>
        <charset val="134"/>
      </rPr>
      <t>李诚</t>
    </r>
  </si>
  <si>
    <t>2615111700503</t>
  </si>
  <si>
    <r>
      <rPr>
        <sz val="11"/>
        <rFont val="Times New Roman"/>
        <charset val="134"/>
      </rPr>
      <t>21202043</t>
    </r>
    <r>
      <rPr>
        <sz val="11"/>
        <rFont val="方正书宋_GBK"/>
        <charset val="134"/>
      </rPr>
      <t>初中数学教师</t>
    </r>
  </si>
  <si>
    <r>
      <rPr>
        <sz val="11"/>
        <rFont val="方正书宋_GBK"/>
        <charset val="134"/>
      </rPr>
      <t>敬小林</t>
    </r>
  </si>
  <si>
    <t>2615111903829</t>
  </si>
  <si>
    <r>
      <rPr>
        <sz val="11"/>
        <rFont val="方正书宋_GBK"/>
        <charset val="134"/>
      </rPr>
      <t>景思丝</t>
    </r>
  </si>
  <si>
    <t>2615111903415</t>
  </si>
  <si>
    <r>
      <rPr>
        <sz val="11"/>
        <rFont val="方正书宋_GBK"/>
        <charset val="134"/>
      </rPr>
      <t>袁源</t>
    </r>
  </si>
  <si>
    <t>2615111904106</t>
  </si>
  <si>
    <r>
      <rPr>
        <sz val="11"/>
        <rFont val="Times New Roman"/>
        <charset val="134"/>
      </rPr>
      <t>21202044</t>
    </r>
    <r>
      <rPr>
        <sz val="11"/>
        <rFont val="方正书宋_GBK"/>
        <charset val="134"/>
      </rPr>
      <t>高中英语教师</t>
    </r>
  </si>
  <si>
    <r>
      <rPr>
        <sz val="11"/>
        <rFont val="方正书宋_GBK"/>
        <charset val="134"/>
      </rPr>
      <t>李燕</t>
    </r>
  </si>
  <si>
    <t>2615111701823</t>
  </si>
  <si>
    <r>
      <rPr>
        <sz val="11"/>
        <rFont val="方正书宋_GBK"/>
        <charset val="134"/>
      </rPr>
      <t>唐雪梅</t>
    </r>
  </si>
  <si>
    <t>2615111802118</t>
  </si>
  <si>
    <r>
      <rPr>
        <sz val="11"/>
        <rFont val="方正书宋_GBK"/>
        <charset val="134"/>
      </rPr>
      <t>李露</t>
    </r>
  </si>
  <si>
    <t>2615111701113</t>
  </si>
  <si>
    <r>
      <rPr>
        <sz val="11"/>
        <rFont val="Times New Roman"/>
        <charset val="134"/>
      </rPr>
      <t>21202045</t>
    </r>
    <r>
      <rPr>
        <sz val="11"/>
        <rFont val="方正书宋_GBK"/>
        <charset val="134"/>
      </rPr>
      <t>初中英语教师</t>
    </r>
  </si>
  <si>
    <r>
      <rPr>
        <sz val="11"/>
        <rFont val="方正书宋_GBK"/>
        <charset val="134"/>
      </rPr>
      <t>李凤玲</t>
    </r>
  </si>
  <si>
    <t>2615111905202</t>
  </si>
  <si>
    <r>
      <rPr>
        <sz val="11"/>
        <rFont val="方正书宋_GBK"/>
        <charset val="134"/>
      </rPr>
      <t>王艺静</t>
    </r>
  </si>
  <si>
    <t>2615111900414</t>
  </si>
  <si>
    <r>
      <rPr>
        <sz val="11"/>
        <rFont val="方正书宋_GBK"/>
        <charset val="134"/>
      </rPr>
      <t>魏兴敏</t>
    </r>
  </si>
  <si>
    <t>2615111904603</t>
  </si>
  <si>
    <r>
      <rPr>
        <sz val="11"/>
        <rFont val="Times New Roman"/>
        <charset val="134"/>
      </rPr>
      <t>21202046</t>
    </r>
    <r>
      <rPr>
        <sz val="11"/>
        <rFont val="方正书宋_GBK"/>
        <charset val="134"/>
      </rPr>
      <t>高中物理教师</t>
    </r>
  </si>
  <si>
    <r>
      <rPr>
        <sz val="11"/>
        <rFont val="方正书宋_GBK"/>
        <charset val="134"/>
      </rPr>
      <t>刘鑫</t>
    </r>
  </si>
  <si>
    <t>2615111800524</t>
  </si>
  <si>
    <r>
      <rPr>
        <sz val="11"/>
        <rFont val="方正书宋_GBK"/>
        <charset val="134"/>
      </rPr>
      <t>蒲星宇</t>
    </r>
  </si>
  <si>
    <t>2615111901307</t>
  </si>
  <si>
    <r>
      <rPr>
        <sz val="11"/>
        <rFont val="方正书宋_GBK"/>
        <charset val="134"/>
      </rPr>
      <t>何晴</t>
    </r>
  </si>
  <si>
    <t>2615111900303</t>
  </si>
  <si>
    <r>
      <rPr>
        <sz val="11"/>
        <rFont val="Times New Roman"/>
        <charset val="134"/>
      </rPr>
      <t>21202047</t>
    </r>
    <r>
      <rPr>
        <sz val="11"/>
        <rFont val="方正书宋_GBK"/>
        <charset val="134"/>
      </rPr>
      <t>高中化学教师</t>
    </r>
  </si>
  <si>
    <r>
      <rPr>
        <sz val="11"/>
        <rFont val="方正书宋_GBK"/>
        <charset val="134"/>
      </rPr>
      <t>胥铭珊</t>
    </r>
  </si>
  <si>
    <t>2615111700113</t>
  </si>
  <si>
    <r>
      <rPr>
        <sz val="11"/>
        <rFont val="方正书宋_GBK"/>
        <charset val="134"/>
      </rPr>
      <t>龙长江</t>
    </r>
  </si>
  <si>
    <t>2615111905406</t>
  </si>
  <si>
    <r>
      <rPr>
        <sz val="11"/>
        <rFont val="方正书宋_GBK"/>
        <charset val="134"/>
      </rPr>
      <t>杨茹</t>
    </r>
  </si>
  <si>
    <t>2615111702519</t>
  </si>
  <si>
    <r>
      <rPr>
        <sz val="11"/>
        <rFont val="Times New Roman"/>
        <charset val="134"/>
      </rPr>
      <t>21202048</t>
    </r>
    <r>
      <rPr>
        <sz val="11"/>
        <rFont val="方正书宋_GBK"/>
        <charset val="134"/>
      </rPr>
      <t>高中政治教师</t>
    </r>
  </si>
  <si>
    <r>
      <rPr>
        <sz val="11"/>
        <rFont val="方正书宋_GBK"/>
        <charset val="134"/>
      </rPr>
      <t>刘飞</t>
    </r>
  </si>
  <si>
    <t>2615111902519</t>
  </si>
  <si>
    <r>
      <rPr>
        <sz val="11"/>
        <rFont val="方正书宋_GBK"/>
        <charset val="134"/>
      </rPr>
      <t>郑世伟</t>
    </r>
  </si>
  <si>
    <t>2615111902216</t>
  </si>
  <si>
    <r>
      <rPr>
        <sz val="11"/>
        <rFont val="方正书宋_GBK"/>
        <charset val="134"/>
      </rPr>
      <t>梅佳蓉</t>
    </r>
  </si>
  <si>
    <t>2615111904926</t>
  </si>
  <si>
    <r>
      <rPr>
        <sz val="11"/>
        <rFont val="方正书宋_GBK"/>
        <charset val="134"/>
      </rPr>
      <t>王煜</t>
    </r>
  </si>
  <si>
    <t>2615111900325</t>
  </si>
  <si>
    <r>
      <rPr>
        <sz val="11"/>
        <rFont val="方正书宋_GBK"/>
        <charset val="134"/>
      </rPr>
      <t>鲁滔</t>
    </r>
  </si>
  <si>
    <t>2615111903610</t>
  </si>
  <si>
    <r>
      <rPr>
        <sz val="11"/>
        <rFont val="Times New Roman"/>
        <charset val="134"/>
      </rPr>
      <t>21202049</t>
    </r>
    <r>
      <rPr>
        <sz val="11"/>
        <rFont val="方正书宋_GBK"/>
        <charset val="134"/>
      </rPr>
      <t>高中历史教师</t>
    </r>
  </si>
  <si>
    <r>
      <rPr>
        <sz val="11"/>
        <rFont val="方正书宋_GBK"/>
        <charset val="134"/>
      </rPr>
      <t>马健淋</t>
    </r>
  </si>
  <si>
    <t>2615111701315</t>
  </si>
  <si>
    <r>
      <rPr>
        <sz val="11"/>
        <rFont val="方正书宋_GBK"/>
        <charset val="134"/>
      </rPr>
      <t>王鹏林</t>
    </r>
  </si>
  <si>
    <t>2615111703405</t>
  </si>
  <si>
    <r>
      <rPr>
        <sz val="11"/>
        <rFont val="方正书宋_GBK"/>
        <charset val="134"/>
      </rPr>
      <t>熊丽</t>
    </r>
  </si>
  <si>
    <t>2615111703311</t>
  </si>
  <si>
    <r>
      <rPr>
        <sz val="11"/>
        <rFont val="方正书宋_GBK"/>
        <charset val="134"/>
      </rPr>
      <t>贾聪敏</t>
    </r>
  </si>
  <si>
    <t>2615111901813</t>
  </si>
  <si>
    <r>
      <rPr>
        <sz val="11"/>
        <rFont val="方正书宋_GBK"/>
        <charset val="134"/>
      </rPr>
      <t>杨慧敏</t>
    </r>
  </si>
  <si>
    <t>2615111901409</t>
  </si>
  <si>
    <r>
      <rPr>
        <sz val="11"/>
        <rFont val="方正书宋_GBK"/>
        <charset val="134"/>
      </rPr>
      <t>邓盈盈</t>
    </r>
  </si>
  <si>
    <t>2615111800509</t>
  </si>
  <si>
    <r>
      <rPr>
        <sz val="11"/>
        <rFont val="Times New Roman"/>
        <charset val="134"/>
      </rPr>
      <t>21202050</t>
    </r>
    <r>
      <rPr>
        <sz val="11"/>
        <rFont val="方正书宋_GBK"/>
        <charset val="134"/>
      </rPr>
      <t>高中地理教师</t>
    </r>
  </si>
  <si>
    <r>
      <rPr>
        <sz val="11"/>
        <rFont val="方正书宋_GBK"/>
        <charset val="134"/>
      </rPr>
      <t>尧厅</t>
    </r>
  </si>
  <si>
    <t>2615111700607</t>
  </si>
  <si>
    <r>
      <rPr>
        <sz val="11"/>
        <rFont val="方正书宋_GBK"/>
        <charset val="134"/>
      </rPr>
      <t>邹铠莹</t>
    </r>
  </si>
  <si>
    <t>2615111903719</t>
  </si>
  <si>
    <r>
      <rPr>
        <sz val="11"/>
        <rFont val="方正书宋_GBK"/>
        <charset val="134"/>
      </rPr>
      <t>陈燕</t>
    </r>
  </si>
  <si>
    <t>2615111905201</t>
  </si>
  <si>
    <r>
      <rPr>
        <sz val="11"/>
        <rFont val="方正书宋_GBK"/>
        <charset val="134"/>
      </rPr>
      <t>何婷婷</t>
    </r>
  </si>
  <si>
    <t>2615111803026</t>
  </si>
  <si>
    <r>
      <rPr>
        <sz val="11"/>
        <rFont val="方正书宋_GBK"/>
        <charset val="134"/>
      </rPr>
      <t>闫露</t>
    </r>
  </si>
  <si>
    <t>2615111901921</t>
  </si>
  <si>
    <r>
      <rPr>
        <sz val="11"/>
        <rFont val="方正书宋_GBK"/>
        <charset val="134"/>
      </rPr>
      <t>成柯苇</t>
    </r>
  </si>
  <si>
    <t>2615111801323</t>
  </si>
  <si>
    <r>
      <rPr>
        <sz val="11"/>
        <rFont val="Times New Roman"/>
        <charset val="134"/>
      </rPr>
      <t>21202051</t>
    </r>
    <r>
      <rPr>
        <sz val="11"/>
        <rFont val="方正书宋_GBK"/>
        <charset val="134"/>
      </rPr>
      <t>高中音乐教师</t>
    </r>
  </si>
  <si>
    <t>2615111803206</t>
  </si>
  <si>
    <r>
      <rPr>
        <sz val="11"/>
        <rFont val="Times New Roman"/>
        <charset val="134"/>
      </rPr>
      <t>21202053</t>
    </r>
    <r>
      <rPr>
        <sz val="11"/>
        <rFont val="方正书宋_GBK"/>
        <charset val="134"/>
      </rPr>
      <t>高中美术教师</t>
    </r>
  </si>
  <si>
    <r>
      <rPr>
        <sz val="11"/>
        <rFont val="方正书宋_GBK"/>
        <charset val="134"/>
      </rPr>
      <t>张穗云</t>
    </r>
  </si>
  <si>
    <t>2615111702803</t>
  </si>
  <si>
    <r>
      <rPr>
        <sz val="11"/>
        <rFont val="Times New Roman"/>
        <charset val="134"/>
      </rPr>
      <t>21202054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</si>
  <si>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黎佳圆</t>
    </r>
  </si>
  <si>
    <t>2615111802402</t>
  </si>
  <si>
    <r>
      <rPr>
        <sz val="11"/>
        <rFont val="方正书宋_GBK"/>
        <charset val="134"/>
      </rPr>
      <t>曹文俐</t>
    </r>
  </si>
  <si>
    <t>2615111803802</t>
  </si>
  <si>
    <r>
      <rPr>
        <sz val="11"/>
        <rFont val="方正书宋_GBK"/>
        <charset val="134"/>
      </rPr>
      <t>邱芳</t>
    </r>
  </si>
  <si>
    <t>2615111701015</t>
  </si>
  <si>
    <r>
      <rPr>
        <sz val="11"/>
        <rFont val="方正书宋_GBK"/>
        <charset val="134"/>
      </rPr>
      <t>占锋利</t>
    </r>
  </si>
  <si>
    <t>2615111905107</t>
  </si>
  <si>
    <r>
      <rPr>
        <sz val="11"/>
        <rFont val="方正书宋_GBK"/>
        <charset val="134"/>
      </rPr>
      <t>潘越</t>
    </r>
  </si>
  <si>
    <t>2615111700328</t>
  </si>
  <si>
    <r>
      <rPr>
        <sz val="11"/>
        <rFont val="方正书宋_GBK"/>
        <charset val="134"/>
      </rPr>
      <t>张琴</t>
    </r>
  </si>
  <si>
    <t>2615111905419</t>
  </si>
  <si>
    <r>
      <rPr>
        <sz val="11"/>
        <rFont val="Times New Roman"/>
        <charset val="134"/>
      </rPr>
      <t>21202055</t>
    </r>
    <r>
      <rPr>
        <sz val="11"/>
        <rFont val="方正书宋_GBK"/>
        <charset val="134"/>
      </rPr>
      <t>初中美术教师</t>
    </r>
  </si>
  <si>
    <r>
      <rPr>
        <sz val="11"/>
        <rFont val="方正书宋_GBK"/>
        <charset val="134"/>
      </rPr>
      <t>王采玉</t>
    </r>
  </si>
  <si>
    <t>2615111802007</t>
  </si>
  <si>
    <r>
      <rPr>
        <sz val="11"/>
        <rFont val="方正书宋_GBK"/>
        <charset val="134"/>
      </rPr>
      <t>任思颖</t>
    </r>
  </si>
  <si>
    <t>2615111803920</t>
  </si>
  <si>
    <r>
      <rPr>
        <sz val="11"/>
        <rFont val="方正书宋_GBK"/>
        <charset val="134"/>
      </rPr>
      <t>邱蕊</t>
    </r>
  </si>
  <si>
    <t>2615111702409</t>
  </si>
  <si>
    <r>
      <rPr>
        <sz val="11"/>
        <rFont val="Times New Roman"/>
        <charset val="134"/>
      </rPr>
      <t>21202056</t>
    </r>
    <r>
      <rPr>
        <sz val="11"/>
        <rFont val="方正书宋_GBK"/>
        <charset val="134"/>
      </rPr>
      <t>小学科学教师</t>
    </r>
  </si>
  <si>
    <r>
      <rPr>
        <sz val="11"/>
        <rFont val="方正书宋_GBK"/>
        <charset val="134"/>
      </rPr>
      <t>刘雅欣</t>
    </r>
  </si>
  <si>
    <t>2615111904220</t>
  </si>
  <si>
    <r>
      <rPr>
        <sz val="11"/>
        <rFont val="方正书宋_GBK"/>
        <charset val="134"/>
      </rPr>
      <t>张潇予</t>
    </r>
  </si>
  <si>
    <t>2615111800917</t>
  </si>
  <si>
    <r>
      <rPr>
        <sz val="11"/>
        <rFont val="方正书宋_GBK"/>
        <charset val="134"/>
      </rPr>
      <t>唐青</t>
    </r>
  </si>
  <si>
    <t>2615111701023</t>
  </si>
  <si>
    <r>
      <rPr>
        <sz val="11"/>
        <rFont val="Times New Roman"/>
        <charset val="134"/>
      </rPr>
      <t>21202057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</si>
  <si>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唐卓琳</t>
    </r>
  </si>
  <si>
    <t>2615111703210</t>
  </si>
  <si>
    <r>
      <rPr>
        <sz val="11"/>
        <rFont val="方正书宋_GBK"/>
        <charset val="134"/>
      </rPr>
      <t>叶绒</t>
    </r>
  </si>
  <si>
    <t>2615111903423</t>
  </si>
  <si>
    <r>
      <rPr>
        <sz val="11"/>
        <rFont val="方正书宋_GBK"/>
        <charset val="134"/>
      </rPr>
      <t>刘梦迪</t>
    </r>
  </si>
  <si>
    <t>2615111905408</t>
  </si>
  <si>
    <r>
      <rPr>
        <sz val="11"/>
        <rFont val="方正书宋_GBK"/>
        <charset val="134"/>
      </rPr>
      <t>刘慰君</t>
    </r>
  </si>
  <si>
    <t>2615111901109</t>
  </si>
  <si>
    <r>
      <rPr>
        <sz val="11"/>
        <rFont val="方正书宋_GBK"/>
        <charset val="134"/>
      </rPr>
      <t>周蕊</t>
    </r>
  </si>
  <si>
    <t>2615111701419</t>
  </si>
  <si>
    <r>
      <rPr>
        <sz val="11"/>
        <rFont val="方正书宋_GBK"/>
        <charset val="134"/>
      </rPr>
      <t>徐孝梅</t>
    </r>
  </si>
  <si>
    <t>2615111904614</t>
  </si>
  <si>
    <r>
      <rPr>
        <sz val="11"/>
        <rFont val="方正书宋_GBK"/>
        <charset val="134"/>
      </rPr>
      <t>孙勤</t>
    </r>
  </si>
  <si>
    <t>2615111802014</t>
  </si>
  <si>
    <r>
      <rPr>
        <sz val="11"/>
        <rFont val="方正书宋_GBK"/>
        <charset val="134"/>
      </rPr>
      <t>周璟晗</t>
    </r>
  </si>
  <si>
    <t>2615111802413</t>
  </si>
  <si>
    <r>
      <rPr>
        <sz val="11"/>
        <rFont val="方正书宋_GBK"/>
        <charset val="134"/>
      </rPr>
      <t>谢金梅</t>
    </r>
  </si>
  <si>
    <t>2615111700514</t>
  </si>
  <si>
    <r>
      <rPr>
        <sz val="11"/>
        <rFont val="方正书宋_GBK"/>
        <charset val="134"/>
      </rPr>
      <t>杜润涵</t>
    </r>
  </si>
  <si>
    <t>2615111902324</t>
  </si>
  <si>
    <r>
      <rPr>
        <sz val="11"/>
        <rFont val="方正书宋_GBK"/>
        <charset val="134"/>
      </rPr>
      <t>魏玲珑</t>
    </r>
  </si>
  <si>
    <t>2615111805505</t>
  </si>
  <si>
    <r>
      <rPr>
        <sz val="11"/>
        <rFont val="方正书宋_GBK"/>
        <charset val="134"/>
      </rPr>
      <t>姚治秀</t>
    </r>
  </si>
  <si>
    <t>2615111702421</t>
  </si>
  <si>
    <r>
      <rPr>
        <sz val="11"/>
        <rFont val="方正书宋_GBK"/>
        <charset val="134"/>
      </rPr>
      <t>吴婕</t>
    </r>
  </si>
  <si>
    <t>2615111802421</t>
  </si>
  <si>
    <r>
      <rPr>
        <sz val="11"/>
        <rFont val="方正书宋_GBK"/>
        <charset val="134"/>
      </rPr>
      <t>杨代婷</t>
    </r>
  </si>
  <si>
    <t>2615111902629</t>
  </si>
  <si>
    <r>
      <rPr>
        <sz val="11"/>
        <rFont val="方正书宋_GBK"/>
        <charset val="134"/>
      </rPr>
      <t>张艳</t>
    </r>
  </si>
  <si>
    <t>2615111802003</t>
  </si>
  <si>
    <r>
      <rPr>
        <sz val="11"/>
        <rFont val="方正书宋_GBK"/>
        <charset val="134"/>
      </rPr>
      <t>杨媛媛</t>
    </r>
  </si>
  <si>
    <t>2615111701803</t>
  </si>
  <si>
    <r>
      <rPr>
        <sz val="11"/>
        <rFont val="方正书宋_GBK"/>
        <charset val="134"/>
      </rPr>
      <t>熊良蓉</t>
    </r>
  </si>
  <si>
    <t>2615111800407</t>
  </si>
  <si>
    <r>
      <rPr>
        <sz val="11"/>
        <rFont val="方正书宋_GBK"/>
        <charset val="134"/>
      </rPr>
      <t>罗惠文</t>
    </r>
  </si>
  <si>
    <t>2615111802125</t>
  </si>
  <si>
    <r>
      <rPr>
        <sz val="11"/>
        <rFont val="Times New Roman"/>
        <charset val="134"/>
      </rPr>
      <t>21202058</t>
    </r>
    <r>
      <rPr>
        <sz val="11"/>
        <rFont val="方正书宋_GBK"/>
        <charset val="134"/>
      </rPr>
      <t>初中体育教师</t>
    </r>
  </si>
  <si>
    <r>
      <rPr>
        <sz val="11"/>
        <rFont val="方正书宋_GBK"/>
        <charset val="134"/>
      </rPr>
      <t>刘云付</t>
    </r>
  </si>
  <si>
    <t>2615111804207</t>
  </si>
  <si>
    <r>
      <rPr>
        <sz val="11"/>
        <rFont val="方正书宋_GBK"/>
        <charset val="134"/>
      </rPr>
      <t>宁石</t>
    </r>
  </si>
  <si>
    <t>2615111903310</t>
  </si>
  <si>
    <t>2615111901013</t>
  </si>
  <si>
    <r>
      <rPr>
        <sz val="11"/>
        <rFont val="Times New Roman"/>
        <charset val="134"/>
      </rPr>
      <t>21202059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</si>
  <si>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彭明艳</t>
    </r>
  </si>
  <si>
    <t>2615111901305</t>
  </si>
  <si>
    <r>
      <rPr>
        <sz val="11"/>
        <rFont val="方正书宋_GBK"/>
        <charset val="134"/>
      </rPr>
      <t>张玥</t>
    </r>
  </si>
  <si>
    <t>2615111904920</t>
  </si>
  <si>
    <r>
      <rPr>
        <sz val="11"/>
        <rFont val="方正书宋_GBK"/>
        <charset val="134"/>
      </rPr>
      <t>徐世英</t>
    </r>
  </si>
  <si>
    <t>2615111803708</t>
  </si>
  <si>
    <t>2615111800903</t>
  </si>
  <si>
    <r>
      <rPr>
        <sz val="11"/>
        <rFont val="方正书宋_GBK"/>
        <charset val="134"/>
      </rPr>
      <t>张显华</t>
    </r>
  </si>
  <si>
    <t>2615111904226</t>
  </si>
  <si>
    <r>
      <rPr>
        <sz val="11"/>
        <rFont val="方正书宋_GBK"/>
        <charset val="134"/>
      </rPr>
      <t>冯霞</t>
    </r>
  </si>
  <si>
    <t>2615111801510</t>
  </si>
  <si>
    <r>
      <rPr>
        <sz val="11"/>
        <rFont val="方正书宋_GBK"/>
        <charset val="134"/>
      </rPr>
      <t>董静</t>
    </r>
  </si>
  <si>
    <t>2615111802826</t>
  </si>
  <si>
    <r>
      <rPr>
        <sz val="11"/>
        <rFont val="Times New Roman"/>
        <charset val="134"/>
      </rPr>
      <t>21202060</t>
    </r>
    <r>
      <rPr>
        <sz val="11"/>
        <rFont val="方正书宋_GBK"/>
        <charset val="134"/>
      </rPr>
      <t>初中数学教师</t>
    </r>
  </si>
  <si>
    <r>
      <rPr>
        <sz val="11"/>
        <rFont val="方正书宋_GBK"/>
        <charset val="134"/>
      </rPr>
      <t>黄莉</t>
    </r>
  </si>
  <si>
    <t>2615111701824</t>
  </si>
  <si>
    <r>
      <rPr>
        <sz val="11"/>
        <rFont val="方正书宋_GBK"/>
        <charset val="134"/>
      </rPr>
      <t>李纳</t>
    </r>
  </si>
  <si>
    <t>2615111703317</t>
  </si>
  <si>
    <r>
      <rPr>
        <sz val="11"/>
        <rFont val="方正书宋_GBK"/>
        <charset val="134"/>
      </rPr>
      <t>代备兰</t>
    </r>
  </si>
  <si>
    <t>2615111804223</t>
  </si>
  <si>
    <r>
      <rPr>
        <sz val="11"/>
        <rFont val="方正书宋_GBK"/>
        <charset val="134"/>
      </rPr>
      <t>熊浩宇</t>
    </r>
  </si>
  <si>
    <t>2615111900701</t>
  </si>
  <si>
    <r>
      <rPr>
        <sz val="11"/>
        <rFont val="方正书宋_GBK"/>
        <charset val="134"/>
      </rPr>
      <t>罗欢</t>
    </r>
  </si>
  <si>
    <t>2615111701110</t>
  </si>
  <si>
    <r>
      <rPr>
        <sz val="11"/>
        <rFont val="方正书宋_GBK"/>
        <charset val="134"/>
      </rPr>
      <t>鲜雯燕</t>
    </r>
  </si>
  <si>
    <t>2615111802104</t>
  </si>
  <si>
    <r>
      <rPr>
        <sz val="11"/>
        <rFont val="Times New Roman"/>
        <charset val="134"/>
      </rPr>
      <t>21202061</t>
    </r>
    <r>
      <rPr>
        <sz val="11"/>
        <rFont val="方正书宋_GBK"/>
        <charset val="134"/>
      </rPr>
      <t>初中道德与法治教师</t>
    </r>
  </si>
  <si>
    <r>
      <rPr>
        <sz val="11"/>
        <rFont val="方正书宋_GBK"/>
        <charset val="134"/>
      </rPr>
      <t>王欢</t>
    </r>
  </si>
  <si>
    <t>2615111800923</t>
  </si>
  <si>
    <r>
      <rPr>
        <sz val="11"/>
        <rFont val="方正书宋_GBK"/>
        <charset val="134"/>
      </rPr>
      <t>苟靖男</t>
    </r>
  </si>
  <si>
    <t>2615111805102</t>
  </si>
  <si>
    <r>
      <rPr>
        <sz val="11"/>
        <rFont val="方正书宋_GBK"/>
        <charset val="134"/>
      </rPr>
      <t>王琪</t>
    </r>
  </si>
  <si>
    <t>2615111800329</t>
  </si>
  <si>
    <r>
      <rPr>
        <sz val="11"/>
        <rFont val="Times New Roman"/>
        <charset val="134"/>
      </rPr>
      <t>21202062</t>
    </r>
    <r>
      <rPr>
        <sz val="11"/>
        <rFont val="方正书宋_GBK"/>
        <charset val="134"/>
      </rPr>
      <t>初中体育教师</t>
    </r>
  </si>
  <si>
    <r>
      <rPr>
        <sz val="11"/>
        <rFont val="方正书宋_GBK"/>
        <charset val="134"/>
      </rPr>
      <t>杜林钧</t>
    </r>
  </si>
  <si>
    <t>2615111702712</t>
  </si>
  <si>
    <r>
      <rPr>
        <sz val="11"/>
        <rFont val="方正书宋_GBK"/>
        <charset val="134"/>
      </rPr>
      <t>温红</t>
    </r>
  </si>
  <si>
    <t>2615111701505</t>
  </si>
  <si>
    <r>
      <rPr>
        <sz val="11"/>
        <rFont val="方正书宋_GBK"/>
        <charset val="134"/>
      </rPr>
      <t>罗娜</t>
    </r>
  </si>
  <si>
    <t>2615111903927</t>
  </si>
  <si>
    <r>
      <rPr>
        <sz val="11"/>
        <rFont val="Times New Roman"/>
        <charset val="134"/>
      </rPr>
      <t>21202063</t>
    </r>
    <r>
      <rPr>
        <sz val="11"/>
        <rFont val="方正书宋_GBK"/>
        <charset val="134"/>
      </rPr>
      <t>小学科学教师</t>
    </r>
  </si>
  <si>
    <r>
      <rPr>
        <sz val="11"/>
        <rFont val="方正书宋_GBK"/>
        <charset val="134"/>
      </rPr>
      <t>李秋苹</t>
    </r>
  </si>
  <si>
    <t>2615111801724</t>
  </si>
  <si>
    <r>
      <rPr>
        <sz val="11"/>
        <rFont val="方正书宋_GBK"/>
        <charset val="134"/>
      </rPr>
      <t>龙思宇</t>
    </r>
  </si>
  <si>
    <t>2615111804317</t>
  </si>
  <si>
    <r>
      <rPr>
        <sz val="11"/>
        <rFont val="方正书宋_GBK"/>
        <charset val="134"/>
      </rPr>
      <t>吴密</t>
    </r>
  </si>
  <si>
    <t>2615111805207</t>
  </si>
  <si>
    <r>
      <rPr>
        <sz val="11"/>
        <rFont val="Times New Roman"/>
        <charset val="134"/>
      </rPr>
      <t>21202064</t>
    </r>
    <r>
      <rPr>
        <sz val="11"/>
        <rFont val="方正书宋_GBK"/>
        <charset val="134"/>
      </rPr>
      <t>初中语文教师</t>
    </r>
  </si>
  <si>
    <r>
      <rPr>
        <sz val="11"/>
        <rFont val="方正书宋_GBK"/>
        <charset val="134"/>
      </rPr>
      <t>刘文星</t>
    </r>
  </si>
  <si>
    <t>2615111902213</t>
  </si>
  <si>
    <r>
      <rPr>
        <sz val="11"/>
        <rFont val="方正书宋_GBK"/>
        <charset val="134"/>
      </rPr>
      <t>秦川</t>
    </r>
  </si>
  <si>
    <t>2615111805406</t>
  </si>
  <si>
    <r>
      <rPr>
        <sz val="11"/>
        <rFont val="方正书宋_GBK"/>
        <charset val="134"/>
      </rPr>
      <t>刘静秋</t>
    </r>
  </si>
  <si>
    <t>2615111800522</t>
  </si>
  <si>
    <r>
      <rPr>
        <sz val="11"/>
        <rFont val="Times New Roman"/>
        <charset val="134"/>
      </rPr>
      <t>21202065</t>
    </r>
    <r>
      <rPr>
        <sz val="11"/>
        <rFont val="方正书宋_GBK"/>
        <charset val="134"/>
      </rPr>
      <t>初中数学教师</t>
    </r>
  </si>
  <si>
    <r>
      <rPr>
        <sz val="11"/>
        <rFont val="方正书宋_GBK"/>
        <charset val="134"/>
      </rPr>
      <t>陈梅</t>
    </r>
  </si>
  <si>
    <t>2615111701529</t>
  </si>
  <si>
    <r>
      <rPr>
        <sz val="11"/>
        <rFont val="方正书宋_GBK"/>
        <charset val="134"/>
      </rPr>
      <t>罗浩文</t>
    </r>
  </si>
  <si>
    <t>2615111803530</t>
  </si>
  <si>
    <r>
      <rPr>
        <sz val="11"/>
        <rFont val="方正书宋_GBK"/>
        <charset val="134"/>
      </rPr>
      <t>黄晴</t>
    </r>
  </si>
  <si>
    <t>2615111903505</t>
  </si>
  <si>
    <r>
      <rPr>
        <sz val="11"/>
        <rFont val="方正书宋_GBK"/>
        <charset val="134"/>
      </rPr>
      <t>卢福胜</t>
    </r>
  </si>
  <si>
    <t>2615111802624</t>
  </si>
  <si>
    <r>
      <rPr>
        <sz val="11"/>
        <rFont val="方正书宋_GBK"/>
        <charset val="134"/>
      </rPr>
      <t>陈钰</t>
    </r>
  </si>
  <si>
    <t>2615111804506</t>
  </si>
  <si>
    <r>
      <rPr>
        <sz val="11"/>
        <rFont val="Times New Roman"/>
        <charset val="134"/>
      </rPr>
      <t>21202066</t>
    </r>
    <r>
      <rPr>
        <sz val="11"/>
        <rFont val="方正书宋_GBK"/>
        <charset val="134"/>
      </rPr>
      <t>初中历史教师</t>
    </r>
  </si>
  <si>
    <r>
      <rPr>
        <sz val="11"/>
        <color theme="1"/>
        <rFont val="方正书宋_GBK"/>
        <charset val="134"/>
      </rPr>
      <t>是</t>
    </r>
  </si>
  <si>
    <r>
      <rPr>
        <sz val="11"/>
        <rFont val="方正书宋_GBK"/>
        <charset val="134"/>
      </rPr>
      <t>曾珍</t>
    </r>
  </si>
  <si>
    <t>2615111905402</t>
  </si>
  <si>
    <r>
      <rPr>
        <sz val="11"/>
        <color theme="1"/>
        <rFont val="方正书宋_GBK"/>
        <charset val="134"/>
      </rPr>
      <t>否</t>
    </r>
  </si>
  <si>
    <r>
      <rPr>
        <sz val="11"/>
        <rFont val="方正书宋_GBK"/>
        <charset val="134"/>
      </rPr>
      <t>刘华</t>
    </r>
  </si>
  <si>
    <t>2615111900925</t>
  </si>
  <si>
    <t>2615111800229</t>
  </si>
  <si>
    <r>
      <rPr>
        <sz val="11"/>
        <rFont val="Times New Roman"/>
        <charset val="134"/>
      </rPr>
      <t>21202067</t>
    </r>
    <r>
      <rPr>
        <sz val="11"/>
        <rFont val="方正书宋_GBK"/>
        <charset val="134"/>
      </rPr>
      <t>初中音乐教师</t>
    </r>
  </si>
  <si>
    <r>
      <rPr>
        <sz val="11"/>
        <rFont val="方正书宋_GBK"/>
        <charset val="134"/>
      </rPr>
      <t>唐菁</t>
    </r>
  </si>
  <si>
    <t>2615111901519</t>
  </si>
  <si>
    <r>
      <rPr>
        <sz val="11"/>
        <rFont val="方正书宋_GBK"/>
        <charset val="134"/>
      </rPr>
      <t>杨千</t>
    </r>
  </si>
  <si>
    <t>2615111903710</t>
  </si>
  <si>
    <r>
      <rPr>
        <sz val="11"/>
        <rFont val="方正书宋_GBK"/>
        <charset val="134"/>
      </rPr>
      <t>杨超</t>
    </r>
  </si>
  <si>
    <t>2615111803219</t>
  </si>
  <si>
    <r>
      <rPr>
        <sz val="11"/>
        <rFont val="Times New Roman"/>
        <charset val="134"/>
      </rPr>
      <t>21202068</t>
    </r>
    <r>
      <rPr>
        <sz val="11"/>
        <rFont val="方正书宋_GBK"/>
        <charset val="134"/>
      </rPr>
      <t>初中体育教师</t>
    </r>
  </si>
  <si>
    <r>
      <rPr>
        <sz val="11"/>
        <rFont val="方正书宋_GBK"/>
        <charset val="134"/>
      </rPr>
      <t>伍亚玲</t>
    </r>
  </si>
  <si>
    <t>2615111900104</t>
  </si>
  <si>
    <r>
      <rPr>
        <sz val="11"/>
        <rFont val="方正书宋_GBK"/>
        <charset val="134"/>
      </rPr>
      <t>伍履中</t>
    </r>
  </si>
  <si>
    <t>2615111902411</t>
  </si>
  <si>
    <r>
      <rPr>
        <sz val="11"/>
        <rFont val="方正书宋_GBK"/>
        <charset val="134"/>
      </rPr>
      <t>陈玲瑶</t>
    </r>
  </si>
  <si>
    <t>2615111901925</t>
  </si>
  <si>
    <r>
      <rPr>
        <sz val="11"/>
        <rFont val="Times New Roman"/>
        <charset val="134"/>
      </rPr>
      <t>21202069</t>
    </r>
    <r>
      <rPr>
        <sz val="11"/>
        <rFont val="方正书宋_GBK"/>
        <charset val="134"/>
      </rPr>
      <t>初中物理教师</t>
    </r>
  </si>
  <si>
    <t>2615111800626</t>
  </si>
  <si>
    <r>
      <rPr>
        <sz val="11"/>
        <rFont val="方正书宋_GBK"/>
        <charset val="134"/>
      </rPr>
      <t>杜潇睿</t>
    </r>
  </si>
  <si>
    <t>2615111804526</t>
  </si>
  <si>
    <r>
      <rPr>
        <sz val="11"/>
        <rFont val="方正书宋_GBK"/>
        <charset val="134"/>
      </rPr>
      <t>赵丽萍</t>
    </r>
  </si>
  <si>
    <t>2615111802505</t>
  </si>
  <si>
    <r>
      <rPr>
        <sz val="11"/>
        <rFont val="Times New Roman"/>
        <charset val="134"/>
      </rPr>
      <t>21202070</t>
    </r>
    <r>
      <rPr>
        <sz val="11"/>
        <rFont val="方正书宋_GBK"/>
        <charset val="134"/>
      </rPr>
      <t>小学语文教师</t>
    </r>
  </si>
  <si>
    <r>
      <rPr>
        <sz val="11"/>
        <rFont val="方正书宋_GBK"/>
        <charset val="134"/>
      </rPr>
      <t>杨丹</t>
    </r>
  </si>
  <si>
    <t>2615111803006</t>
  </si>
  <si>
    <r>
      <rPr>
        <sz val="11"/>
        <rFont val="方正书宋_GBK"/>
        <charset val="134"/>
      </rPr>
      <t>司婷婷</t>
    </r>
  </si>
  <si>
    <t>2615111803301</t>
  </si>
  <si>
    <r>
      <rPr>
        <sz val="11"/>
        <rFont val="方正书宋_GBK"/>
        <charset val="134"/>
      </rPr>
      <t>王宇慧</t>
    </r>
  </si>
  <si>
    <t>2615111902716</t>
  </si>
  <si>
    <r>
      <rPr>
        <sz val="11"/>
        <rFont val="方正书宋_GBK"/>
        <charset val="134"/>
      </rPr>
      <t>杜媛</t>
    </r>
  </si>
  <si>
    <t>2615111700326</t>
  </si>
  <si>
    <r>
      <rPr>
        <sz val="11"/>
        <rFont val="方正书宋_GBK"/>
        <charset val="134"/>
      </rPr>
      <t>许智</t>
    </r>
  </si>
  <si>
    <t>2615111805201</t>
  </si>
  <si>
    <r>
      <rPr>
        <sz val="11"/>
        <rFont val="方正书宋_GBK"/>
        <charset val="134"/>
      </rPr>
      <t>周佳慧</t>
    </r>
  </si>
  <si>
    <t>2615111703001</t>
  </si>
  <si>
    <r>
      <rPr>
        <sz val="11"/>
        <rFont val="Times New Roman"/>
        <charset val="134"/>
      </rPr>
      <t>21202071</t>
    </r>
    <r>
      <rPr>
        <sz val="11"/>
        <rFont val="方正书宋_GBK"/>
        <charset val="134"/>
      </rPr>
      <t>小学数学教师</t>
    </r>
  </si>
  <si>
    <r>
      <rPr>
        <sz val="11"/>
        <rFont val="方正书宋_GBK"/>
        <charset val="134"/>
      </rPr>
      <t>张渊娇</t>
    </r>
  </si>
  <si>
    <t>2615111903707</t>
  </si>
  <si>
    <r>
      <rPr>
        <sz val="11"/>
        <rFont val="方正书宋_GBK"/>
        <charset val="134"/>
      </rPr>
      <t>晏欣丽</t>
    </r>
  </si>
  <si>
    <t>2615111802425</t>
  </si>
  <si>
    <r>
      <rPr>
        <sz val="11"/>
        <rFont val="方正书宋_GBK"/>
        <charset val="134"/>
      </rPr>
      <t>何胜婕</t>
    </r>
  </si>
  <si>
    <t>2615111800710</t>
  </si>
  <si>
    <r>
      <rPr>
        <sz val="11"/>
        <rFont val="方正书宋_GBK"/>
        <charset val="134"/>
      </rPr>
      <t>曹群芳</t>
    </r>
  </si>
  <si>
    <t>2615111804114</t>
  </si>
  <si>
    <r>
      <rPr>
        <sz val="11"/>
        <rFont val="方正书宋_GBK"/>
        <charset val="134"/>
      </rPr>
      <t>谭涵文</t>
    </r>
  </si>
  <si>
    <t>2615111901819</t>
  </si>
  <si>
    <r>
      <rPr>
        <sz val="11"/>
        <rFont val="方正书宋_GBK"/>
        <charset val="134"/>
      </rPr>
      <t>周烈佳</t>
    </r>
  </si>
  <si>
    <t>2615111900516</t>
  </si>
  <si>
    <r>
      <rPr>
        <sz val="11"/>
        <rFont val="Times New Roman"/>
        <charset val="134"/>
      </rPr>
      <t>21202072</t>
    </r>
    <r>
      <rPr>
        <sz val="11"/>
        <rFont val="方正书宋_GBK"/>
        <charset val="134"/>
      </rPr>
      <t>小学道德与法治教师</t>
    </r>
  </si>
  <si>
    <r>
      <rPr>
        <sz val="11"/>
        <rFont val="方正书宋_GBK"/>
        <charset val="134"/>
      </rPr>
      <t>杨俊</t>
    </r>
  </si>
  <si>
    <t>2615111804814</t>
  </si>
  <si>
    <r>
      <rPr>
        <sz val="11"/>
        <rFont val="Times New Roman"/>
        <charset val="134"/>
      </rPr>
      <t>21202073</t>
    </r>
    <r>
      <rPr>
        <sz val="11"/>
        <rFont val="方正书宋_GBK"/>
        <charset val="134"/>
      </rPr>
      <t>小学体育教师</t>
    </r>
  </si>
  <si>
    <r>
      <rPr>
        <sz val="11"/>
        <rFont val="方正书宋_GBK"/>
        <charset val="134"/>
      </rPr>
      <t>陈欢</t>
    </r>
  </si>
  <si>
    <t>2615111904809</t>
  </si>
  <si>
    <r>
      <rPr>
        <sz val="11"/>
        <rFont val="方正书宋_GBK"/>
        <charset val="134"/>
      </rPr>
      <t>龙海波</t>
    </r>
  </si>
  <si>
    <t>2615111900202</t>
  </si>
  <si>
    <r>
      <rPr>
        <sz val="11"/>
        <rFont val="方正书宋_GBK"/>
        <charset val="134"/>
      </rPr>
      <t>黄熙月</t>
    </r>
  </si>
  <si>
    <t>2615111801629</t>
  </si>
  <si>
    <r>
      <rPr>
        <sz val="11"/>
        <rFont val="Times New Roman"/>
        <charset val="134"/>
      </rPr>
      <t>21202074</t>
    </r>
    <r>
      <rPr>
        <sz val="11"/>
        <rFont val="方正书宋_GBK"/>
        <charset val="134"/>
      </rPr>
      <t>小学语文教师</t>
    </r>
  </si>
  <si>
    <r>
      <rPr>
        <sz val="11"/>
        <rFont val="方正书宋_GBK"/>
        <charset val="134"/>
      </rPr>
      <t>杨俊婷</t>
    </r>
  </si>
  <si>
    <t>2615111905305</t>
  </si>
  <si>
    <r>
      <rPr>
        <sz val="11"/>
        <rFont val="方正书宋_GBK"/>
        <charset val="134"/>
      </rPr>
      <t>艾泽智</t>
    </r>
  </si>
  <si>
    <t>2615111805304</t>
  </si>
  <si>
    <r>
      <rPr>
        <sz val="11"/>
        <rFont val="方正书宋_GBK"/>
        <charset val="134"/>
      </rPr>
      <t>赵凤霞</t>
    </r>
  </si>
  <si>
    <t>2615111801318</t>
  </si>
  <si>
    <r>
      <rPr>
        <sz val="11"/>
        <rFont val="方正书宋_GBK"/>
        <charset val="134"/>
      </rPr>
      <t>邓琴</t>
    </r>
  </si>
  <si>
    <t>2615111700914</t>
  </si>
  <si>
    <r>
      <rPr>
        <sz val="11"/>
        <rFont val="方正书宋_GBK"/>
        <charset val="134"/>
      </rPr>
      <t>周鑫粵</t>
    </r>
  </si>
  <si>
    <t>2615111803605</t>
  </si>
  <si>
    <r>
      <rPr>
        <sz val="11"/>
        <rFont val="方正书宋_GBK"/>
        <charset val="134"/>
      </rPr>
      <t>王兴莲</t>
    </r>
  </si>
  <si>
    <t>2615111800806</t>
  </si>
  <si>
    <r>
      <rPr>
        <sz val="11"/>
        <rFont val="方正书宋_GBK"/>
        <charset val="134"/>
      </rPr>
      <t>彭萍</t>
    </r>
  </si>
  <si>
    <t>2615111802926</t>
  </si>
  <si>
    <r>
      <rPr>
        <sz val="11"/>
        <rFont val="方正书宋_GBK"/>
        <charset val="134"/>
      </rPr>
      <t>贺悦</t>
    </r>
  </si>
  <si>
    <t>2615111903417</t>
  </si>
  <si>
    <r>
      <rPr>
        <sz val="11"/>
        <rFont val="方正书宋_GBK"/>
        <charset val="134"/>
      </rPr>
      <t>吴泽谦</t>
    </r>
  </si>
  <si>
    <t>2615111702130</t>
  </si>
  <si>
    <r>
      <rPr>
        <sz val="11"/>
        <rFont val="Times New Roman"/>
        <charset val="134"/>
      </rPr>
      <t>21202075</t>
    </r>
    <r>
      <rPr>
        <sz val="11"/>
        <rFont val="方正书宋_GBK"/>
        <charset val="134"/>
      </rPr>
      <t>小学数学教师</t>
    </r>
  </si>
  <si>
    <r>
      <rPr>
        <sz val="11"/>
        <rFont val="方正书宋_GBK"/>
        <charset val="134"/>
      </rPr>
      <t>饶佳丽</t>
    </r>
  </si>
  <si>
    <t>2615111701011</t>
  </si>
  <si>
    <r>
      <rPr>
        <sz val="11"/>
        <rFont val="方正书宋_GBK"/>
        <charset val="134"/>
      </rPr>
      <t>罗菲</t>
    </r>
  </si>
  <si>
    <t>2615111803617</t>
  </si>
  <si>
    <r>
      <rPr>
        <sz val="11"/>
        <rFont val="方正书宋_GBK"/>
        <charset val="134"/>
      </rPr>
      <t>郭笑旸</t>
    </r>
  </si>
  <si>
    <t>2615111801030</t>
  </si>
  <si>
    <r>
      <rPr>
        <sz val="11"/>
        <rFont val="方正书宋_GBK"/>
        <charset val="134"/>
      </rPr>
      <t>杨雨佳</t>
    </r>
  </si>
  <si>
    <t>2615111700917</t>
  </si>
  <si>
    <r>
      <rPr>
        <sz val="11"/>
        <rFont val="方正书宋_GBK"/>
        <charset val="134"/>
      </rPr>
      <t>张芹</t>
    </r>
  </si>
  <si>
    <t>2615111804705</t>
  </si>
  <si>
    <r>
      <rPr>
        <sz val="11"/>
        <rFont val="方正书宋_GBK"/>
        <charset val="134"/>
      </rPr>
      <t>楚倩倩</t>
    </r>
  </si>
  <si>
    <t>2615111802905</t>
  </si>
  <si>
    <r>
      <rPr>
        <sz val="11"/>
        <rFont val="Times New Roman"/>
        <charset val="134"/>
      </rPr>
      <t>21202076</t>
    </r>
    <r>
      <rPr>
        <sz val="11"/>
        <rFont val="方正书宋_GBK"/>
        <charset val="134"/>
      </rPr>
      <t>小学语文教师</t>
    </r>
  </si>
  <si>
    <r>
      <rPr>
        <sz val="11"/>
        <rFont val="方正书宋_GBK"/>
        <charset val="134"/>
      </rPr>
      <t>何奕璇</t>
    </r>
  </si>
  <si>
    <t>2615111700606</t>
  </si>
  <si>
    <r>
      <rPr>
        <sz val="11"/>
        <rFont val="方正书宋_GBK"/>
        <charset val="134"/>
      </rPr>
      <t>张思巧</t>
    </r>
  </si>
  <si>
    <t>2615111803317</t>
  </si>
  <si>
    <t>2615111700419</t>
  </si>
  <si>
    <r>
      <rPr>
        <sz val="11"/>
        <rFont val="方正书宋_GBK"/>
        <charset val="134"/>
      </rPr>
      <t>陈慧</t>
    </r>
  </si>
  <si>
    <t>2615111701518</t>
  </si>
  <si>
    <r>
      <rPr>
        <sz val="11"/>
        <rFont val="方正书宋_GBK"/>
        <charset val="134"/>
      </rPr>
      <t>肖满</t>
    </r>
  </si>
  <si>
    <t>2615111700312</t>
  </si>
  <si>
    <r>
      <rPr>
        <sz val="11"/>
        <rFont val="方正书宋_GBK"/>
        <charset val="134"/>
      </rPr>
      <t>朱文辉</t>
    </r>
  </si>
  <si>
    <t>2615111902802</t>
  </si>
  <si>
    <r>
      <rPr>
        <sz val="11"/>
        <rFont val="方正书宋_GBK"/>
        <charset val="134"/>
      </rPr>
      <t>王佳敏</t>
    </r>
  </si>
  <si>
    <t>2615111900828</t>
  </si>
  <si>
    <r>
      <rPr>
        <sz val="11"/>
        <rFont val="方正书宋_GBK"/>
        <charset val="134"/>
      </rPr>
      <t>黄倩</t>
    </r>
  </si>
  <si>
    <t>2615111803325</t>
  </si>
  <si>
    <r>
      <rPr>
        <sz val="11"/>
        <rFont val="方正书宋_GBK"/>
        <charset val="134"/>
      </rPr>
      <t>张馨怡</t>
    </r>
  </si>
  <si>
    <t>2615111802911</t>
  </si>
  <si>
    <r>
      <rPr>
        <sz val="11"/>
        <rFont val="方正书宋_GBK"/>
        <charset val="134"/>
      </rPr>
      <t>吕琴</t>
    </r>
  </si>
  <si>
    <t>2615111802002</t>
  </si>
  <si>
    <r>
      <rPr>
        <sz val="11"/>
        <rFont val="方正书宋_GBK"/>
        <charset val="134"/>
      </rPr>
      <t>黄维梅</t>
    </r>
  </si>
  <si>
    <t>2615111800925</t>
  </si>
  <si>
    <r>
      <rPr>
        <sz val="11"/>
        <rFont val="方正书宋_GBK"/>
        <charset val="134"/>
      </rPr>
      <t>文馨乐</t>
    </r>
  </si>
  <si>
    <t>2615111902021</t>
  </si>
  <si>
    <r>
      <rPr>
        <sz val="11"/>
        <rFont val="方正书宋_GBK"/>
        <charset val="134"/>
      </rPr>
      <t>罗芳</t>
    </r>
  </si>
  <si>
    <t>2615111700224</t>
  </si>
  <si>
    <r>
      <rPr>
        <sz val="11"/>
        <rFont val="方正书宋_GBK"/>
        <charset val="134"/>
      </rPr>
      <t>焦佳佳</t>
    </r>
  </si>
  <si>
    <t>2615111701601</t>
  </si>
  <si>
    <r>
      <rPr>
        <sz val="11"/>
        <rFont val="方正书宋_GBK"/>
        <charset val="134"/>
      </rPr>
      <t>夏双</t>
    </r>
  </si>
  <si>
    <t>2615111903627</t>
  </si>
  <si>
    <r>
      <rPr>
        <sz val="11"/>
        <rFont val="Times New Roman"/>
        <charset val="134"/>
      </rPr>
      <t>21202077</t>
    </r>
    <r>
      <rPr>
        <sz val="11"/>
        <rFont val="方正书宋_GBK"/>
        <charset val="134"/>
      </rPr>
      <t>小学数学教师</t>
    </r>
  </si>
  <si>
    <r>
      <rPr>
        <sz val="11"/>
        <rFont val="方正书宋_GBK"/>
        <charset val="134"/>
      </rPr>
      <t>费婧</t>
    </r>
  </si>
  <si>
    <t>2615111703429</t>
  </si>
  <si>
    <r>
      <rPr>
        <sz val="11"/>
        <rFont val="方正书宋_GBK"/>
        <charset val="134"/>
      </rPr>
      <t>唐子晴</t>
    </r>
  </si>
  <si>
    <t>2615111905214</t>
  </si>
  <si>
    <t>2615111700108</t>
  </si>
  <si>
    <r>
      <rPr>
        <sz val="11"/>
        <rFont val="方正书宋_GBK"/>
        <charset val="134"/>
      </rPr>
      <t>艾春</t>
    </r>
  </si>
  <si>
    <t>2615111803907</t>
  </si>
  <si>
    <r>
      <rPr>
        <sz val="11"/>
        <rFont val="方正书宋_GBK"/>
        <charset val="134"/>
      </rPr>
      <t>淡群媛</t>
    </r>
  </si>
  <si>
    <t>2615111900711</t>
  </si>
  <si>
    <r>
      <rPr>
        <sz val="11"/>
        <rFont val="方正书宋_GBK"/>
        <charset val="134"/>
      </rPr>
      <t>杨琀尹</t>
    </r>
  </si>
  <si>
    <t>2615111702429</t>
  </si>
  <si>
    <r>
      <rPr>
        <sz val="11"/>
        <rFont val="Times New Roman"/>
        <charset val="134"/>
      </rPr>
      <t>21202078</t>
    </r>
    <r>
      <rPr>
        <sz val="11"/>
        <rFont val="方正书宋_GBK"/>
        <charset val="134"/>
      </rPr>
      <t>小学音乐教师</t>
    </r>
  </si>
  <si>
    <r>
      <rPr>
        <sz val="11"/>
        <rFont val="方正书宋_GBK"/>
        <charset val="134"/>
      </rPr>
      <t>张梓萌</t>
    </r>
  </si>
  <si>
    <t>2615111700912</t>
  </si>
  <si>
    <r>
      <rPr>
        <sz val="11"/>
        <rFont val="方正书宋_GBK"/>
        <charset val="134"/>
      </rPr>
      <t>王婷</t>
    </r>
  </si>
  <si>
    <t>2615111703312</t>
  </si>
  <si>
    <r>
      <rPr>
        <sz val="11"/>
        <rFont val="方正书宋_GBK"/>
        <charset val="134"/>
      </rPr>
      <t>周思敏</t>
    </r>
  </si>
  <si>
    <t>2615111801714</t>
  </si>
  <si>
    <r>
      <rPr>
        <sz val="11"/>
        <rFont val="Times New Roman"/>
        <charset val="134"/>
      </rPr>
      <t>21202079</t>
    </r>
    <r>
      <rPr>
        <sz val="11"/>
        <rFont val="方正书宋_GBK"/>
        <charset val="134"/>
      </rPr>
      <t>小学语文教师</t>
    </r>
  </si>
  <si>
    <t>2615111901716</t>
  </si>
  <si>
    <r>
      <rPr>
        <sz val="11"/>
        <rFont val="方正书宋_GBK"/>
        <charset val="134"/>
      </rPr>
      <t>蔡加梅</t>
    </r>
  </si>
  <si>
    <t>2615111903529</t>
  </si>
  <si>
    <r>
      <rPr>
        <sz val="11"/>
        <rFont val="方正书宋_GBK"/>
        <charset val="134"/>
      </rPr>
      <t>程婷婷</t>
    </r>
  </si>
  <si>
    <t>2615111904311</t>
  </si>
  <si>
    <r>
      <rPr>
        <sz val="11"/>
        <rFont val="方正书宋_GBK"/>
        <charset val="134"/>
      </rPr>
      <t>康丽</t>
    </r>
  </si>
  <si>
    <t>2615111901523</t>
  </si>
  <si>
    <r>
      <rPr>
        <sz val="11"/>
        <rFont val="方正书宋_GBK"/>
        <charset val="134"/>
      </rPr>
      <t>谢前美</t>
    </r>
  </si>
  <si>
    <t>2615111905019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</si>
</sst>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1"/>
      <name val="Times New Roman"/>
      <charset val="0"/>
    </font>
    <font>
      <sz val="20"/>
      <name val="Times New Roman"/>
      <charset val="134"/>
    </font>
    <font>
      <sz val="20"/>
      <name val="Times New Roman"/>
      <charset val="0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indexed="8"/>
      <name val="Times New Roman"/>
      <charset val="0"/>
    </font>
    <font>
      <sz val="10"/>
      <name val="黑体"/>
      <charset val="134"/>
    </font>
    <font>
      <sz val="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方正书宋_GBK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</font>
    <font>
      <sz val="14"/>
      <name val="楷体_GB2312"/>
      <charset val="134"/>
    </font>
    <font>
      <sz val="20"/>
      <name val="方正小标宋简体"/>
      <charset val="134"/>
    </font>
    <font>
      <sz val="6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9"/>
  <sheetViews>
    <sheetView tabSelected="1" zoomScale="130" zoomScaleNormal="130" workbookViewId="0">
      <pane ySplit="5" topLeftCell="A282" activePane="bottomLeft" state="frozen"/>
      <selection/>
      <selection pane="bottomLeft" activeCell="A2" sqref="A2:N2"/>
    </sheetView>
  </sheetViews>
  <sheetFormatPr defaultColWidth="9" defaultRowHeight="15"/>
  <cols>
    <col min="1" max="1" width="5.875" style="3" customWidth="1"/>
    <col min="2" max="2" width="10.75" style="3" customWidth="1"/>
    <col min="3" max="3" width="14.875" style="3" customWidth="1"/>
    <col min="4" max="4" width="27.75" style="3" customWidth="1"/>
    <col min="5" max="8" width="7.25" style="3" customWidth="1"/>
    <col min="9" max="10" width="7.25" style="4" customWidth="1"/>
    <col min="11" max="11" width="10.25" style="3" customWidth="1"/>
    <col min="12" max="13" width="7.78333333333333" style="5" customWidth="1"/>
    <col min="14" max="14" width="11.5333333333333" style="3" customWidth="1"/>
  </cols>
  <sheetData>
    <row r="1" ht="18.75" spans="1:14">
      <c r="A1" s="6" t="s">
        <v>0</v>
      </c>
      <c r="B1" s="7"/>
      <c r="C1" s="7"/>
      <c r="D1" s="7"/>
      <c r="E1" s="7"/>
      <c r="F1" s="7"/>
      <c r="G1" s="7"/>
      <c r="H1" s="7"/>
      <c r="I1" s="30"/>
      <c r="J1" s="31"/>
      <c r="K1" s="32"/>
      <c r="L1" s="33"/>
      <c r="M1" s="33"/>
      <c r="N1" s="32"/>
    </row>
    <row r="2" ht="57" customHeight="1" spans="1:14">
      <c r="A2" s="8" t="s">
        <v>1</v>
      </c>
      <c r="B2" s="9"/>
      <c r="C2" s="9"/>
      <c r="D2" s="9"/>
      <c r="E2" s="9"/>
      <c r="F2" s="9"/>
      <c r="G2" s="9"/>
      <c r="H2" s="9"/>
      <c r="I2" s="34"/>
      <c r="J2" s="35"/>
      <c r="K2" s="9"/>
      <c r="L2" s="9"/>
      <c r="M2" s="9"/>
      <c r="N2" s="9"/>
    </row>
    <row r="3" s="1" customFormat="1" ht="21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7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16" t="s">
        <v>8</v>
      </c>
      <c r="J4" s="36"/>
      <c r="K4" s="37" t="s">
        <v>9</v>
      </c>
      <c r="L4" s="38" t="s">
        <v>10</v>
      </c>
      <c r="M4" s="38" t="s">
        <v>11</v>
      </c>
      <c r="N4" s="38" t="s">
        <v>12</v>
      </c>
    </row>
    <row r="5" s="1" customFormat="1" ht="60.75" spans="1:14">
      <c r="A5" s="14"/>
      <c r="B5" s="14"/>
      <c r="C5" s="14"/>
      <c r="D5" s="14"/>
      <c r="E5" s="15" t="s">
        <v>13</v>
      </c>
      <c r="F5" s="15" t="s">
        <v>14</v>
      </c>
      <c r="G5" s="15" t="s">
        <v>15</v>
      </c>
      <c r="H5" s="16" t="s">
        <v>16</v>
      </c>
      <c r="I5" s="16" t="s">
        <v>17</v>
      </c>
      <c r="J5" s="16" t="s">
        <v>18</v>
      </c>
      <c r="K5" s="36"/>
      <c r="L5" s="39"/>
      <c r="M5" s="39"/>
      <c r="N5" s="39"/>
    </row>
    <row r="6" s="2" customFormat="1" ht="18" customHeight="1" spans="1:14">
      <c r="A6" s="17">
        <f>SUBTOTAL(3,$B$6:B6)</f>
        <v>1</v>
      </c>
      <c r="B6" s="17" t="s">
        <v>19</v>
      </c>
      <c r="C6" s="18" t="s">
        <v>20</v>
      </c>
      <c r="D6" s="17" t="s">
        <v>21</v>
      </c>
      <c r="E6" s="17">
        <v>71.6</v>
      </c>
      <c r="F6" s="17"/>
      <c r="G6" s="17">
        <v>71.6</v>
      </c>
      <c r="H6" s="19">
        <f>G6*0.4</f>
        <v>28.64</v>
      </c>
      <c r="I6" s="19">
        <v>83.86</v>
      </c>
      <c r="J6" s="19">
        <f t="shared" ref="J6:J12" si="0">I6*0.6</f>
        <v>50.316</v>
      </c>
      <c r="K6" s="40">
        <f>H6+J6</f>
        <v>78.956</v>
      </c>
      <c r="L6" s="41">
        <v>1</v>
      </c>
      <c r="M6" s="41" t="s">
        <v>22</v>
      </c>
      <c r="N6" s="42"/>
    </row>
    <row r="7" s="2" customFormat="1" ht="18" customHeight="1" spans="1:14">
      <c r="A7" s="17">
        <f>SUBTOTAL(3,$B$6:B7)</f>
        <v>2</v>
      </c>
      <c r="B7" s="17" t="s">
        <v>23</v>
      </c>
      <c r="C7" s="18" t="s">
        <v>24</v>
      </c>
      <c r="D7" s="17" t="s">
        <v>21</v>
      </c>
      <c r="E7" s="17">
        <v>68.6</v>
      </c>
      <c r="F7" s="17"/>
      <c r="G7" s="17">
        <v>68.6</v>
      </c>
      <c r="H7" s="19">
        <f t="shared" ref="H7:H12" si="1">G7*0.4</f>
        <v>27.44</v>
      </c>
      <c r="I7" s="19">
        <v>84.61</v>
      </c>
      <c r="J7" s="19">
        <f t="shared" si="0"/>
        <v>50.766</v>
      </c>
      <c r="K7" s="40">
        <f t="shared" ref="K6:K12" si="2">H7+J7</f>
        <v>78.206</v>
      </c>
      <c r="L7" s="41">
        <v>2</v>
      </c>
      <c r="M7" s="41" t="s">
        <v>22</v>
      </c>
      <c r="N7" s="42"/>
    </row>
    <row r="8" s="2" customFormat="1" ht="18" customHeight="1" spans="1:14">
      <c r="A8" s="17">
        <f>SUBTOTAL(3,$B$6:B8)</f>
        <v>3</v>
      </c>
      <c r="B8" s="17" t="s">
        <v>25</v>
      </c>
      <c r="C8" s="18" t="s">
        <v>26</v>
      </c>
      <c r="D8" s="17" t="s">
        <v>21</v>
      </c>
      <c r="E8" s="17">
        <v>67.4</v>
      </c>
      <c r="F8" s="17"/>
      <c r="G8" s="17">
        <v>67.4</v>
      </c>
      <c r="H8" s="19">
        <f t="shared" si="1"/>
        <v>26.96</v>
      </c>
      <c r="I8" s="19">
        <v>85.26</v>
      </c>
      <c r="J8" s="19">
        <f t="shared" si="0"/>
        <v>51.156</v>
      </c>
      <c r="K8" s="40">
        <f t="shared" si="2"/>
        <v>78.116</v>
      </c>
      <c r="L8" s="41">
        <v>3</v>
      </c>
      <c r="M8" s="41" t="s">
        <v>22</v>
      </c>
      <c r="N8" s="42"/>
    </row>
    <row r="9" s="2" customFormat="1" ht="18" customHeight="1" spans="1:14">
      <c r="A9" s="17">
        <f>SUBTOTAL(3,$B$6:B9)</f>
        <v>4</v>
      </c>
      <c r="B9" s="17" t="s">
        <v>27</v>
      </c>
      <c r="C9" s="18" t="s">
        <v>28</v>
      </c>
      <c r="D9" s="17" t="s">
        <v>21</v>
      </c>
      <c r="E9" s="17">
        <v>67.4</v>
      </c>
      <c r="F9" s="17"/>
      <c r="G9" s="17">
        <v>67.4</v>
      </c>
      <c r="H9" s="19">
        <f t="shared" si="1"/>
        <v>26.96</v>
      </c>
      <c r="I9" s="19">
        <v>82.06</v>
      </c>
      <c r="J9" s="19">
        <f t="shared" si="0"/>
        <v>49.236</v>
      </c>
      <c r="K9" s="40">
        <f t="shared" si="2"/>
        <v>76.196</v>
      </c>
      <c r="L9" s="41">
        <v>4</v>
      </c>
      <c r="M9" s="41" t="s">
        <v>29</v>
      </c>
      <c r="N9" s="42"/>
    </row>
    <row r="10" s="2" customFormat="1" ht="18" customHeight="1" spans="1:14">
      <c r="A10" s="17">
        <f>SUBTOTAL(3,$B$6:B10)</f>
        <v>5</v>
      </c>
      <c r="B10" s="17" t="s">
        <v>30</v>
      </c>
      <c r="C10" s="18" t="s">
        <v>31</v>
      </c>
      <c r="D10" s="17" t="s">
        <v>21</v>
      </c>
      <c r="E10" s="17">
        <v>62</v>
      </c>
      <c r="F10" s="17"/>
      <c r="G10" s="17">
        <v>62</v>
      </c>
      <c r="H10" s="19">
        <f t="shared" si="1"/>
        <v>24.8</v>
      </c>
      <c r="I10" s="19">
        <v>82.51</v>
      </c>
      <c r="J10" s="19">
        <f t="shared" si="0"/>
        <v>49.506</v>
      </c>
      <c r="K10" s="40">
        <f t="shared" si="2"/>
        <v>74.306</v>
      </c>
      <c r="L10" s="41">
        <v>5</v>
      </c>
      <c r="M10" s="41" t="s">
        <v>29</v>
      </c>
      <c r="N10" s="42"/>
    </row>
    <row r="11" s="2" customFormat="1" ht="18" customHeight="1" spans="1:14">
      <c r="A11" s="17">
        <f>SUBTOTAL(3,$B$6:B11)</f>
        <v>6</v>
      </c>
      <c r="B11" s="17" t="s">
        <v>32</v>
      </c>
      <c r="C11" s="18" t="s">
        <v>33</v>
      </c>
      <c r="D11" s="17" t="s">
        <v>21</v>
      </c>
      <c r="E11" s="17">
        <v>63.8</v>
      </c>
      <c r="F11" s="17"/>
      <c r="G11" s="17">
        <v>63.8</v>
      </c>
      <c r="H11" s="19">
        <f t="shared" si="1"/>
        <v>25.52</v>
      </c>
      <c r="I11" s="19">
        <v>80.33</v>
      </c>
      <c r="J11" s="19">
        <f t="shared" si="0"/>
        <v>48.198</v>
      </c>
      <c r="K11" s="40">
        <f t="shared" si="2"/>
        <v>73.718</v>
      </c>
      <c r="L11" s="41">
        <v>6</v>
      </c>
      <c r="M11" s="41" t="s">
        <v>29</v>
      </c>
      <c r="N11" s="42"/>
    </row>
    <row r="12" s="2" customFormat="1" ht="18" customHeight="1" spans="1:14">
      <c r="A12" s="20">
        <f>SUBTOTAL(3,$B$6:B12)</f>
        <v>7</v>
      </c>
      <c r="B12" s="20" t="s">
        <v>34</v>
      </c>
      <c r="C12" s="21" t="s">
        <v>35</v>
      </c>
      <c r="D12" s="20" t="s">
        <v>21</v>
      </c>
      <c r="E12" s="20">
        <v>64.6</v>
      </c>
      <c r="F12" s="20"/>
      <c r="G12" s="20">
        <v>64.6</v>
      </c>
      <c r="H12" s="22">
        <f t="shared" si="1"/>
        <v>25.84</v>
      </c>
      <c r="I12" s="22">
        <v>72.96</v>
      </c>
      <c r="J12" s="22">
        <f t="shared" si="0"/>
        <v>43.776</v>
      </c>
      <c r="K12" s="43">
        <f t="shared" si="2"/>
        <v>69.616</v>
      </c>
      <c r="L12" s="41">
        <v>7</v>
      </c>
      <c r="M12" s="44" t="s">
        <v>29</v>
      </c>
      <c r="N12" s="45"/>
    </row>
    <row r="13" s="2" customFormat="1" ht="18" customHeight="1" spans="1:14">
      <c r="A13" s="23"/>
      <c r="B13" s="24"/>
      <c r="C13" s="25"/>
      <c r="D13" s="24"/>
      <c r="E13" s="24"/>
      <c r="F13" s="24"/>
      <c r="G13" s="24"/>
      <c r="H13" s="26"/>
      <c r="I13" s="26"/>
      <c r="J13" s="26"/>
      <c r="K13" s="46"/>
      <c r="L13" s="47"/>
      <c r="M13" s="47"/>
      <c r="N13" s="48"/>
    </row>
    <row r="14" s="2" customFormat="1" ht="18" customHeight="1" spans="1:14">
      <c r="A14" s="27">
        <f>SUBTOTAL(3,$B$6:B14)</f>
        <v>8</v>
      </c>
      <c r="B14" s="27" t="s">
        <v>36</v>
      </c>
      <c r="C14" s="28" t="s">
        <v>37</v>
      </c>
      <c r="D14" s="27" t="s">
        <v>38</v>
      </c>
      <c r="E14" s="27">
        <v>71.4</v>
      </c>
      <c r="F14" s="27"/>
      <c r="G14" s="27">
        <v>71.4</v>
      </c>
      <c r="H14" s="29">
        <f>G14*0.4</f>
        <v>28.56</v>
      </c>
      <c r="I14" s="29">
        <v>85.6</v>
      </c>
      <c r="J14" s="29">
        <f>I14*0.6</f>
        <v>51.36</v>
      </c>
      <c r="K14" s="49">
        <f>H14+J14</f>
        <v>79.92</v>
      </c>
      <c r="L14" s="50">
        <v>1</v>
      </c>
      <c r="M14" s="50" t="s">
        <v>22</v>
      </c>
      <c r="N14" s="51"/>
    </row>
    <row r="15" s="2" customFormat="1" ht="18" customHeight="1" spans="1:14">
      <c r="A15" s="17">
        <f>SUBTOTAL(3,$B$6:B15)</f>
        <v>9</v>
      </c>
      <c r="B15" s="17" t="s">
        <v>39</v>
      </c>
      <c r="C15" s="18" t="s">
        <v>40</v>
      </c>
      <c r="D15" s="17" t="s">
        <v>38</v>
      </c>
      <c r="E15" s="17">
        <v>66.8</v>
      </c>
      <c r="F15" s="17"/>
      <c r="G15" s="17">
        <v>66.8</v>
      </c>
      <c r="H15" s="19">
        <f>G15*0.4</f>
        <v>26.72</v>
      </c>
      <c r="I15" s="19">
        <v>80.47</v>
      </c>
      <c r="J15" s="19">
        <f>I15*0.6</f>
        <v>48.282</v>
      </c>
      <c r="K15" s="40">
        <f>H15+J15</f>
        <v>75.002</v>
      </c>
      <c r="L15" s="50">
        <v>2</v>
      </c>
      <c r="M15" s="41" t="s">
        <v>22</v>
      </c>
      <c r="N15" s="42"/>
    </row>
    <row r="16" s="2" customFormat="1" ht="18" customHeight="1" spans="1:14">
      <c r="A16" s="17">
        <f>SUBTOTAL(3,$B$6:B16)</f>
        <v>10</v>
      </c>
      <c r="B16" s="17" t="s">
        <v>41</v>
      </c>
      <c r="C16" s="18" t="s">
        <v>42</v>
      </c>
      <c r="D16" s="17" t="s">
        <v>38</v>
      </c>
      <c r="E16" s="17">
        <v>63.4</v>
      </c>
      <c r="F16" s="17"/>
      <c r="G16" s="17">
        <v>63.4</v>
      </c>
      <c r="H16" s="19">
        <f>G16*0.4</f>
        <v>25.36</v>
      </c>
      <c r="I16" s="19">
        <v>76.47</v>
      </c>
      <c r="J16" s="19">
        <f>I16*0.6</f>
        <v>45.882</v>
      </c>
      <c r="K16" s="40">
        <f>H16+J16</f>
        <v>71.242</v>
      </c>
      <c r="L16" s="50">
        <v>3</v>
      </c>
      <c r="M16" s="41" t="s">
        <v>22</v>
      </c>
      <c r="N16" s="42"/>
    </row>
    <row r="17" s="2" customFormat="1" ht="18" customHeight="1" spans="1:14">
      <c r="A17" s="17">
        <f>SUBTOTAL(3,$B$6:B17)</f>
        <v>11</v>
      </c>
      <c r="B17" s="17" t="s">
        <v>43</v>
      </c>
      <c r="C17" s="18" t="s">
        <v>44</v>
      </c>
      <c r="D17" s="17" t="s">
        <v>38</v>
      </c>
      <c r="E17" s="17">
        <v>68.2</v>
      </c>
      <c r="F17" s="17"/>
      <c r="G17" s="17">
        <v>68.2</v>
      </c>
      <c r="H17" s="19">
        <f>G17*0.4</f>
        <v>27.28</v>
      </c>
      <c r="I17" s="19">
        <v>66.59</v>
      </c>
      <c r="J17" s="19">
        <f>I17*0.6</f>
        <v>39.954</v>
      </c>
      <c r="K17" s="40">
        <f>H17+J17</f>
        <v>67.234</v>
      </c>
      <c r="L17" s="50">
        <v>4</v>
      </c>
      <c r="M17" s="41" t="s">
        <v>29</v>
      </c>
      <c r="N17" s="42"/>
    </row>
    <row r="18" s="2" customFormat="1" ht="18" customHeight="1" spans="1:14">
      <c r="A18" s="20">
        <f>SUBTOTAL(3,$B$6:B18)</f>
        <v>12</v>
      </c>
      <c r="B18" s="20" t="s">
        <v>45</v>
      </c>
      <c r="C18" s="21" t="s">
        <v>46</v>
      </c>
      <c r="D18" s="20" t="s">
        <v>38</v>
      </c>
      <c r="E18" s="20">
        <v>63</v>
      </c>
      <c r="F18" s="20"/>
      <c r="G18" s="20">
        <v>63</v>
      </c>
      <c r="H18" s="22">
        <f>G18*0.4</f>
        <v>25.2</v>
      </c>
      <c r="I18" s="22">
        <v>68.09</v>
      </c>
      <c r="J18" s="22">
        <f>I18*0.6</f>
        <v>40.854</v>
      </c>
      <c r="K18" s="43">
        <f>H18+J18</f>
        <v>66.054</v>
      </c>
      <c r="L18" s="50">
        <v>5</v>
      </c>
      <c r="M18" s="44" t="s">
        <v>29</v>
      </c>
      <c r="N18" s="45"/>
    </row>
    <row r="19" s="2" customFormat="1" ht="18" customHeight="1" spans="1:14">
      <c r="A19" s="23"/>
      <c r="B19" s="24"/>
      <c r="C19" s="25"/>
      <c r="D19" s="24"/>
      <c r="E19" s="24"/>
      <c r="F19" s="24"/>
      <c r="G19" s="24"/>
      <c r="H19" s="26"/>
      <c r="I19" s="26"/>
      <c r="J19" s="26"/>
      <c r="K19" s="46"/>
      <c r="L19" s="47"/>
      <c r="M19" s="47"/>
      <c r="N19" s="48"/>
    </row>
    <row r="20" s="2" customFormat="1" ht="18" customHeight="1" spans="1:14">
      <c r="A20" s="27">
        <f>SUBTOTAL(3,$B$6:B20)</f>
        <v>13</v>
      </c>
      <c r="B20" s="27" t="s">
        <v>47</v>
      </c>
      <c r="C20" s="28" t="s">
        <v>48</v>
      </c>
      <c r="D20" s="27" t="s">
        <v>49</v>
      </c>
      <c r="E20" s="27">
        <v>77.2</v>
      </c>
      <c r="F20" s="27"/>
      <c r="G20" s="27">
        <v>77.2</v>
      </c>
      <c r="H20" s="29">
        <f t="shared" ref="H20:H25" si="3">G20*0.4</f>
        <v>30.88</v>
      </c>
      <c r="I20" s="29">
        <v>77.12</v>
      </c>
      <c r="J20" s="29">
        <f t="shared" ref="J20:J25" si="4">I20*0.6</f>
        <v>46.272</v>
      </c>
      <c r="K20" s="49">
        <f t="shared" ref="K20:K25" si="5">H20+J20</f>
        <v>77.152</v>
      </c>
      <c r="L20" s="50">
        <v>1</v>
      </c>
      <c r="M20" s="50" t="s">
        <v>22</v>
      </c>
      <c r="N20" s="51"/>
    </row>
    <row r="21" s="2" customFormat="1" ht="18" customHeight="1" spans="1:14">
      <c r="A21" s="17">
        <f>SUBTOTAL(3,$B$6:B21)</f>
        <v>14</v>
      </c>
      <c r="B21" s="17" t="s">
        <v>50</v>
      </c>
      <c r="C21" s="18" t="s">
        <v>51</v>
      </c>
      <c r="D21" s="17" t="s">
        <v>49</v>
      </c>
      <c r="E21" s="17">
        <v>75.4</v>
      </c>
      <c r="F21" s="17"/>
      <c r="G21" s="17">
        <v>75.4</v>
      </c>
      <c r="H21" s="19">
        <f t="shared" si="3"/>
        <v>30.16</v>
      </c>
      <c r="I21" s="19">
        <v>77</v>
      </c>
      <c r="J21" s="19">
        <f t="shared" si="4"/>
        <v>46.2</v>
      </c>
      <c r="K21" s="40">
        <f t="shared" si="5"/>
        <v>76.36</v>
      </c>
      <c r="L21" s="50">
        <v>2</v>
      </c>
      <c r="M21" s="41" t="s">
        <v>22</v>
      </c>
      <c r="N21" s="42"/>
    </row>
    <row r="22" s="2" customFormat="1" ht="18" customHeight="1" spans="1:14">
      <c r="A22" s="17">
        <f>SUBTOTAL(3,$B$6:B22)</f>
        <v>15</v>
      </c>
      <c r="B22" s="17" t="s">
        <v>52</v>
      </c>
      <c r="C22" s="18" t="s">
        <v>53</v>
      </c>
      <c r="D22" s="17" t="s">
        <v>49</v>
      </c>
      <c r="E22" s="17">
        <v>72.8</v>
      </c>
      <c r="F22" s="17"/>
      <c r="G22" s="17">
        <v>72.8</v>
      </c>
      <c r="H22" s="19">
        <f t="shared" si="3"/>
        <v>29.12</v>
      </c>
      <c r="I22" s="19">
        <v>78.51</v>
      </c>
      <c r="J22" s="19">
        <f t="shared" si="4"/>
        <v>47.106</v>
      </c>
      <c r="K22" s="40">
        <f t="shared" si="5"/>
        <v>76.226</v>
      </c>
      <c r="L22" s="50">
        <v>3</v>
      </c>
      <c r="M22" s="41" t="s">
        <v>29</v>
      </c>
      <c r="N22" s="42"/>
    </row>
    <row r="23" s="2" customFormat="1" ht="18" customHeight="1" spans="1:14">
      <c r="A23" s="17">
        <f>SUBTOTAL(3,$B$6:B23)</f>
        <v>16</v>
      </c>
      <c r="B23" s="17" t="s">
        <v>54</v>
      </c>
      <c r="C23" s="18" t="s">
        <v>55</v>
      </c>
      <c r="D23" s="17" t="s">
        <v>49</v>
      </c>
      <c r="E23" s="17">
        <v>73.6</v>
      </c>
      <c r="F23" s="17"/>
      <c r="G23" s="17">
        <v>73.6</v>
      </c>
      <c r="H23" s="19">
        <f t="shared" si="3"/>
        <v>29.44</v>
      </c>
      <c r="I23" s="19">
        <v>76.59</v>
      </c>
      <c r="J23" s="19">
        <f t="shared" si="4"/>
        <v>45.954</v>
      </c>
      <c r="K23" s="40">
        <f t="shared" si="5"/>
        <v>75.394</v>
      </c>
      <c r="L23" s="50">
        <v>4</v>
      </c>
      <c r="M23" s="41" t="s">
        <v>29</v>
      </c>
      <c r="N23" s="42"/>
    </row>
    <row r="24" s="2" customFormat="1" ht="18" customHeight="1" spans="1:14">
      <c r="A24" s="17">
        <f>SUBTOTAL(3,$B$6:B24)</f>
        <v>17</v>
      </c>
      <c r="B24" s="17" t="s">
        <v>56</v>
      </c>
      <c r="C24" s="18" t="s">
        <v>57</v>
      </c>
      <c r="D24" s="17" t="s">
        <v>49</v>
      </c>
      <c r="E24" s="17">
        <v>74</v>
      </c>
      <c r="F24" s="17"/>
      <c r="G24" s="17">
        <v>74</v>
      </c>
      <c r="H24" s="19">
        <f t="shared" si="3"/>
        <v>29.6</v>
      </c>
      <c r="I24" s="19">
        <v>74.5</v>
      </c>
      <c r="J24" s="19">
        <f t="shared" si="4"/>
        <v>44.7</v>
      </c>
      <c r="K24" s="40">
        <f t="shared" si="5"/>
        <v>74.3</v>
      </c>
      <c r="L24" s="50">
        <v>5</v>
      </c>
      <c r="M24" s="41" t="s">
        <v>29</v>
      </c>
      <c r="N24" s="42"/>
    </row>
    <row r="25" s="2" customFormat="1" ht="18" customHeight="1" spans="1:14">
      <c r="A25" s="20">
        <f>SUBTOTAL(3,$B$6:B25)</f>
        <v>18</v>
      </c>
      <c r="B25" s="20" t="s">
        <v>58</v>
      </c>
      <c r="C25" s="21" t="s">
        <v>59</v>
      </c>
      <c r="D25" s="20" t="s">
        <v>49</v>
      </c>
      <c r="E25" s="20">
        <v>72.2</v>
      </c>
      <c r="F25" s="20"/>
      <c r="G25" s="20">
        <v>72.2</v>
      </c>
      <c r="H25" s="22">
        <f t="shared" si="3"/>
        <v>28.88</v>
      </c>
      <c r="I25" s="22">
        <v>74.23</v>
      </c>
      <c r="J25" s="22">
        <f t="shared" si="4"/>
        <v>44.538</v>
      </c>
      <c r="K25" s="43">
        <f t="shared" si="5"/>
        <v>73.418</v>
      </c>
      <c r="L25" s="50">
        <v>6</v>
      </c>
      <c r="M25" s="44" t="s">
        <v>29</v>
      </c>
      <c r="N25" s="45"/>
    </row>
    <row r="26" s="2" customFormat="1" ht="18" customHeight="1" spans="1:14">
      <c r="A26" s="23"/>
      <c r="B26" s="24"/>
      <c r="C26" s="25"/>
      <c r="D26" s="24"/>
      <c r="E26" s="24"/>
      <c r="F26" s="24"/>
      <c r="G26" s="24"/>
      <c r="H26" s="26"/>
      <c r="I26" s="26"/>
      <c r="J26" s="26"/>
      <c r="K26" s="46"/>
      <c r="L26" s="47"/>
      <c r="M26" s="47"/>
      <c r="N26" s="48"/>
    </row>
    <row r="27" s="2" customFormat="1" ht="18" customHeight="1" spans="1:14">
      <c r="A27" s="27">
        <f>SUBTOTAL(3,$B$6:B27)</f>
        <v>19</v>
      </c>
      <c r="B27" s="27" t="s">
        <v>60</v>
      </c>
      <c r="C27" s="28" t="s">
        <v>61</v>
      </c>
      <c r="D27" s="27" t="s">
        <v>62</v>
      </c>
      <c r="E27" s="27">
        <v>69.2</v>
      </c>
      <c r="F27" s="27"/>
      <c r="G27" s="27">
        <v>69.2</v>
      </c>
      <c r="H27" s="29">
        <f>G27*0.4</f>
        <v>27.68</v>
      </c>
      <c r="I27" s="29">
        <v>91.1</v>
      </c>
      <c r="J27" s="29">
        <f>I27*0.6</f>
        <v>54.66</v>
      </c>
      <c r="K27" s="49">
        <f>H27+J27</f>
        <v>82.34</v>
      </c>
      <c r="L27" s="50">
        <v>1</v>
      </c>
      <c r="M27" s="50" t="s">
        <v>22</v>
      </c>
      <c r="N27" s="51"/>
    </row>
    <row r="28" s="2" customFormat="1" ht="18" customHeight="1" spans="1:14">
      <c r="A28" s="17">
        <f>SUBTOTAL(3,$B$6:B28)</f>
        <v>20</v>
      </c>
      <c r="B28" s="17" t="s">
        <v>63</v>
      </c>
      <c r="C28" s="18" t="s">
        <v>64</v>
      </c>
      <c r="D28" s="17" t="s">
        <v>62</v>
      </c>
      <c r="E28" s="17">
        <v>69.4</v>
      </c>
      <c r="F28" s="17"/>
      <c r="G28" s="17">
        <v>69.4</v>
      </c>
      <c r="H28" s="19">
        <f>G28*0.4</f>
        <v>27.76</v>
      </c>
      <c r="I28" s="19">
        <v>85</v>
      </c>
      <c r="J28" s="19">
        <f>I28*0.6</f>
        <v>51</v>
      </c>
      <c r="K28" s="40">
        <f>H28+J28</f>
        <v>78.76</v>
      </c>
      <c r="L28" s="41">
        <v>2</v>
      </c>
      <c r="M28" s="41" t="s">
        <v>29</v>
      </c>
      <c r="N28" s="42"/>
    </row>
    <row r="29" s="2" customFormat="1" ht="18" customHeight="1" spans="1:14">
      <c r="A29" s="20">
        <f>SUBTOTAL(3,$B$6:B29)</f>
        <v>21</v>
      </c>
      <c r="B29" s="20" t="s">
        <v>65</v>
      </c>
      <c r="C29" s="21" t="s">
        <v>66</v>
      </c>
      <c r="D29" s="20" t="s">
        <v>62</v>
      </c>
      <c r="E29" s="20">
        <v>67.2</v>
      </c>
      <c r="F29" s="20"/>
      <c r="G29" s="20">
        <v>67.2</v>
      </c>
      <c r="H29" s="22">
        <f>G29*0.4</f>
        <v>26.88</v>
      </c>
      <c r="I29" s="22">
        <v>80.13</v>
      </c>
      <c r="J29" s="22">
        <f>I29*0.6</f>
        <v>48.078</v>
      </c>
      <c r="K29" s="43">
        <f>H29+J29</f>
        <v>74.958</v>
      </c>
      <c r="L29" s="44">
        <v>3</v>
      </c>
      <c r="M29" s="44" t="s">
        <v>29</v>
      </c>
      <c r="N29" s="45"/>
    </row>
    <row r="30" s="2" customFormat="1" ht="18" customHeight="1" spans="1:14">
      <c r="A30" s="23"/>
      <c r="B30" s="24"/>
      <c r="C30" s="25"/>
      <c r="D30" s="24"/>
      <c r="E30" s="24"/>
      <c r="F30" s="24"/>
      <c r="G30" s="24"/>
      <c r="H30" s="26"/>
      <c r="I30" s="26"/>
      <c r="J30" s="26"/>
      <c r="K30" s="46"/>
      <c r="L30" s="47"/>
      <c r="M30" s="47"/>
      <c r="N30" s="48"/>
    </row>
    <row r="31" s="2" customFormat="1" ht="18" customHeight="1" spans="1:14">
      <c r="A31" s="27">
        <f>SUBTOTAL(3,$B$6:B31)</f>
        <v>22</v>
      </c>
      <c r="B31" s="27" t="s">
        <v>67</v>
      </c>
      <c r="C31" s="28" t="s">
        <v>68</v>
      </c>
      <c r="D31" s="27" t="s">
        <v>69</v>
      </c>
      <c r="E31" s="27">
        <v>68</v>
      </c>
      <c r="F31" s="27"/>
      <c r="G31" s="27">
        <v>68</v>
      </c>
      <c r="H31" s="29">
        <f t="shared" ref="H31:H36" si="6">G31*0.4</f>
        <v>27.2</v>
      </c>
      <c r="I31" s="29">
        <v>89.67</v>
      </c>
      <c r="J31" s="29">
        <f t="shared" ref="J31:J36" si="7">I31*0.6</f>
        <v>53.802</v>
      </c>
      <c r="K31" s="49">
        <f t="shared" ref="K31:K36" si="8">H31+J31</f>
        <v>81.002</v>
      </c>
      <c r="L31" s="50">
        <v>1</v>
      </c>
      <c r="M31" s="50" t="s">
        <v>22</v>
      </c>
      <c r="N31" s="51"/>
    </row>
    <row r="32" s="2" customFormat="1" ht="18" customHeight="1" spans="1:14">
      <c r="A32" s="17">
        <f>SUBTOTAL(3,$B$6:B32)</f>
        <v>23</v>
      </c>
      <c r="B32" s="17" t="s">
        <v>70</v>
      </c>
      <c r="C32" s="18" t="s">
        <v>71</v>
      </c>
      <c r="D32" s="17" t="s">
        <v>69</v>
      </c>
      <c r="E32" s="17">
        <v>72.2</v>
      </c>
      <c r="F32" s="17"/>
      <c r="G32" s="17">
        <v>72.2</v>
      </c>
      <c r="H32" s="19">
        <f t="shared" si="6"/>
        <v>28.88</v>
      </c>
      <c r="I32" s="19">
        <v>78.67</v>
      </c>
      <c r="J32" s="19">
        <f t="shared" si="7"/>
        <v>47.202</v>
      </c>
      <c r="K32" s="40">
        <f t="shared" si="8"/>
        <v>76.082</v>
      </c>
      <c r="L32" s="50">
        <v>2</v>
      </c>
      <c r="M32" s="41" t="s">
        <v>22</v>
      </c>
      <c r="N32" s="42"/>
    </row>
    <row r="33" s="2" customFormat="1" ht="18" customHeight="1" spans="1:14">
      <c r="A33" s="17">
        <f>SUBTOTAL(3,$B$6:B33)</f>
        <v>24</v>
      </c>
      <c r="B33" s="17" t="s">
        <v>72</v>
      </c>
      <c r="C33" s="18" t="s">
        <v>73</v>
      </c>
      <c r="D33" s="17" t="s">
        <v>69</v>
      </c>
      <c r="E33" s="17">
        <v>74</v>
      </c>
      <c r="F33" s="17"/>
      <c r="G33" s="17">
        <v>74</v>
      </c>
      <c r="H33" s="19">
        <f t="shared" si="6"/>
        <v>29.6</v>
      </c>
      <c r="I33" s="19">
        <v>76.67</v>
      </c>
      <c r="J33" s="19">
        <f t="shared" si="7"/>
        <v>46.002</v>
      </c>
      <c r="K33" s="40">
        <f t="shared" si="8"/>
        <v>75.602</v>
      </c>
      <c r="L33" s="50">
        <v>3</v>
      </c>
      <c r="M33" s="41" t="s">
        <v>29</v>
      </c>
      <c r="N33" s="42"/>
    </row>
    <row r="34" s="2" customFormat="1" ht="18" customHeight="1" spans="1:14">
      <c r="A34" s="17">
        <f>SUBTOTAL(3,$B$6:B34)</f>
        <v>25</v>
      </c>
      <c r="B34" s="17" t="s">
        <v>74</v>
      </c>
      <c r="C34" s="18" t="s">
        <v>75</v>
      </c>
      <c r="D34" s="17" t="s">
        <v>69</v>
      </c>
      <c r="E34" s="17">
        <v>75</v>
      </c>
      <c r="F34" s="17"/>
      <c r="G34" s="17">
        <v>75</v>
      </c>
      <c r="H34" s="19">
        <f t="shared" si="6"/>
        <v>30</v>
      </c>
      <c r="I34" s="19">
        <v>75.33</v>
      </c>
      <c r="J34" s="19">
        <f t="shared" si="7"/>
        <v>45.198</v>
      </c>
      <c r="K34" s="40">
        <f t="shared" si="8"/>
        <v>75.198</v>
      </c>
      <c r="L34" s="50">
        <v>4</v>
      </c>
      <c r="M34" s="41" t="s">
        <v>29</v>
      </c>
      <c r="N34" s="42"/>
    </row>
    <row r="35" s="2" customFormat="1" ht="18" customHeight="1" spans="1:14">
      <c r="A35" s="17">
        <f>SUBTOTAL(3,$B$6:B35)</f>
        <v>26</v>
      </c>
      <c r="B35" s="17" t="s">
        <v>76</v>
      </c>
      <c r="C35" s="18" t="s">
        <v>77</v>
      </c>
      <c r="D35" s="17" t="s">
        <v>69</v>
      </c>
      <c r="E35" s="17">
        <v>67.8</v>
      </c>
      <c r="F35" s="17"/>
      <c r="G35" s="17">
        <v>67.8</v>
      </c>
      <c r="H35" s="19">
        <f t="shared" si="6"/>
        <v>27.12</v>
      </c>
      <c r="I35" s="19">
        <v>79</v>
      </c>
      <c r="J35" s="19">
        <f t="shared" si="7"/>
        <v>47.4</v>
      </c>
      <c r="K35" s="40">
        <f t="shared" si="8"/>
        <v>74.52</v>
      </c>
      <c r="L35" s="50">
        <v>5</v>
      </c>
      <c r="M35" s="41" t="s">
        <v>29</v>
      </c>
      <c r="N35" s="42"/>
    </row>
    <row r="36" s="2" customFormat="1" ht="18" customHeight="1" spans="1:14">
      <c r="A36" s="20">
        <f>SUBTOTAL(3,$B$6:B36)</f>
        <v>27</v>
      </c>
      <c r="B36" s="20" t="s">
        <v>78</v>
      </c>
      <c r="C36" s="21" t="s">
        <v>79</v>
      </c>
      <c r="D36" s="20" t="s">
        <v>69</v>
      </c>
      <c r="E36" s="20">
        <v>73.6</v>
      </c>
      <c r="F36" s="20"/>
      <c r="G36" s="20">
        <v>73.6</v>
      </c>
      <c r="H36" s="22">
        <f t="shared" si="6"/>
        <v>29.44</v>
      </c>
      <c r="I36" s="22">
        <v>74.67</v>
      </c>
      <c r="J36" s="22">
        <f t="shared" si="7"/>
        <v>44.802</v>
      </c>
      <c r="K36" s="43">
        <f t="shared" si="8"/>
        <v>74.242</v>
      </c>
      <c r="L36" s="50">
        <v>6</v>
      </c>
      <c r="M36" s="44" t="s">
        <v>29</v>
      </c>
      <c r="N36" s="45"/>
    </row>
    <row r="37" s="2" customFormat="1" ht="18" customHeight="1" spans="1:14">
      <c r="A37" s="23"/>
      <c r="B37" s="24"/>
      <c r="C37" s="25"/>
      <c r="D37" s="24"/>
      <c r="E37" s="24"/>
      <c r="F37" s="24"/>
      <c r="G37" s="24"/>
      <c r="H37" s="26"/>
      <c r="I37" s="26"/>
      <c r="J37" s="26"/>
      <c r="K37" s="46"/>
      <c r="L37" s="47"/>
      <c r="M37" s="47"/>
      <c r="N37" s="48"/>
    </row>
    <row r="38" s="2" customFormat="1" ht="18" customHeight="1" spans="1:14">
      <c r="A38" s="27">
        <f>SUBTOTAL(3,$B$6:B38)</f>
        <v>28</v>
      </c>
      <c r="B38" s="27" t="s">
        <v>80</v>
      </c>
      <c r="C38" s="28" t="s">
        <v>81</v>
      </c>
      <c r="D38" s="27" t="s">
        <v>82</v>
      </c>
      <c r="E38" s="27">
        <v>73.8</v>
      </c>
      <c r="F38" s="27"/>
      <c r="G38" s="27">
        <v>73.8</v>
      </c>
      <c r="H38" s="29">
        <f>G38*0.4</f>
        <v>29.52</v>
      </c>
      <c r="I38" s="29">
        <v>84.02</v>
      </c>
      <c r="J38" s="29">
        <f>I38*0.6</f>
        <v>50.412</v>
      </c>
      <c r="K38" s="49">
        <f>H38+J38</f>
        <v>79.932</v>
      </c>
      <c r="L38" s="50">
        <v>1</v>
      </c>
      <c r="M38" s="50" t="s">
        <v>22</v>
      </c>
      <c r="N38" s="51"/>
    </row>
    <row r="39" s="2" customFormat="1" ht="18" customHeight="1" spans="1:14">
      <c r="A39" s="17">
        <f>SUBTOTAL(3,$B$6:B39)</f>
        <v>29</v>
      </c>
      <c r="B39" s="17" t="s">
        <v>83</v>
      </c>
      <c r="C39" s="18" t="s">
        <v>84</v>
      </c>
      <c r="D39" s="17" t="s">
        <v>82</v>
      </c>
      <c r="E39" s="17">
        <v>71</v>
      </c>
      <c r="F39" s="17"/>
      <c r="G39" s="17">
        <v>71</v>
      </c>
      <c r="H39" s="19">
        <f>G39*0.4</f>
        <v>28.4</v>
      </c>
      <c r="I39" s="19">
        <v>76.19</v>
      </c>
      <c r="J39" s="19">
        <f>I39*0.6</f>
        <v>45.714</v>
      </c>
      <c r="K39" s="40">
        <f>H39+J39</f>
        <v>74.114</v>
      </c>
      <c r="L39" s="41">
        <v>2</v>
      </c>
      <c r="M39" s="41" t="s">
        <v>29</v>
      </c>
      <c r="N39" s="42"/>
    </row>
    <row r="40" s="2" customFormat="1" ht="18" customHeight="1" spans="1:14">
      <c r="A40" s="20">
        <f>SUBTOTAL(3,$B$6:B40)</f>
        <v>30</v>
      </c>
      <c r="B40" s="20" t="s">
        <v>85</v>
      </c>
      <c r="C40" s="21" t="s">
        <v>86</v>
      </c>
      <c r="D40" s="20" t="s">
        <v>82</v>
      </c>
      <c r="E40" s="20">
        <v>72</v>
      </c>
      <c r="F40" s="20"/>
      <c r="G40" s="20">
        <v>72</v>
      </c>
      <c r="H40" s="22">
        <f>G40*0.4</f>
        <v>28.8</v>
      </c>
      <c r="I40" s="22">
        <v>-1</v>
      </c>
      <c r="J40" s="22"/>
      <c r="K40" s="43"/>
      <c r="L40" s="44"/>
      <c r="M40" s="44"/>
      <c r="N40" s="45"/>
    </row>
    <row r="41" s="2" customFormat="1" ht="18" customHeight="1" spans="1:14">
      <c r="A41" s="23"/>
      <c r="B41" s="24"/>
      <c r="C41" s="25"/>
      <c r="D41" s="24"/>
      <c r="E41" s="24"/>
      <c r="F41" s="24"/>
      <c r="G41" s="24"/>
      <c r="H41" s="26"/>
      <c r="I41" s="26"/>
      <c r="J41" s="26"/>
      <c r="K41" s="46"/>
      <c r="L41" s="47"/>
      <c r="M41" s="47"/>
      <c r="N41" s="48"/>
    </row>
    <row r="42" s="2" customFormat="1" ht="18" customHeight="1" spans="1:14">
      <c r="A42" s="27">
        <f>SUBTOTAL(3,$B$6:B42)</f>
        <v>31</v>
      </c>
      <c r="B42" s="27" t="s">
        <v>87</v>
      </c>
      <c r="C42" s="28" t="s">
        <v>88</v>
      </c>
      <c r="D42" s="27" t="s">
        <v>89</v>
      </c>
      <c r="E42" s="27">
        <v>72.8</v>
      </c>
      <c r="F42" s="27"/>
      <c r="G42" s="27">
        <v>72.8</v>
      </c>
      <c r="H42" s="29">
        <f t="shared" ref="H42:H48" si="9">G42*0.4</f>
        <v>29.12</v>
      </c>
      <c r="I42" s="29">
        <v>88.36</v>
      </c>
      <c r="J42" s="29">
        <f t="shared" ref="J42:J48" si="10">I42*0.6</f>
        <v>53.016</v>
      </c>
      <c r="K42" s="49">
        <f t="shared" ref="K42:K48" si="11">H42+J42</f>
        <v>82.136</v>
      </c>
      <c r="L42" s="50">
        <v>1</v>
      </c>
      <c r="M42" s="50" t="s">
        <v>22</v>
      </c>
      <c r="N42" s="51"/>
    </row>
    <row r="43" s="2" customFormat="1" ht="18" customHeight="1" spans="1:14">
      <c r="A43" s="17">
        <f>SUBTOTAL(3,$B$6:B43)</f>
        <v>32</v>
      </c>
      <c r="B43" s="17" t="s">
        <v>90</v>
      </c>
      <c r="C43" s="18" t="s">
        <v>91</v>
      </c>
      <c r="D43" s="17" t="s">
        <v>89</v>
      </c>
      <c r="E43" s="17">
        <v>77.8</v>
      </c>
      <c r="F43" s="17"/>
      <c r="G43" s="17">
        <v>77.8</v>
      </c>
      <c r="H43" s="19">
        <f t="shared" si="9"/>
        <v>31.12</v>
      </c>
      <c r="I43" s="19">
        <v>83</v>
      </c>
      <c r="J43" s="19">
        <f t="shared" si="10"/>
        <v>49.8</v>
      </c>
      <c r="K43" s="40">
        <f t="shared" si="11"/>
        <v>80.92</v>
      </c>
      <c r="L43" s="50">
        <v>2</v>
      </c>
      <c r="M43" s="41" t="s">
        <v>22</v>
      </c>
      <c r="N43" s="42"/>
    </row>
    <row r="44" s="2" customFormat="1" ht="18" customHeight="1" spans="1:14">
      <c r="A44" s="17">
        <f>SUBTOTAL(3,$B$6:B44)</f>
        <v>33</v>
      </c>
      <c r="B44" s="17" t="s">
        <v>92</v>
      </c>
      <c r="C44" s="18" t="s">
        <v>93</v>
      </c>
      <c r="D44" s="17" t="s">
        <v>89</v>
      </c>
      <c r="E44" s="17">
        <v>78.6</v>
      </c>
      <c r="F44" s="17"/>
      <c r="G44" s="17">
        <v>78.6</v>
      </c>
      <c r="H44" s="19">
        <f t="shared" si="9"/>
        <v>31.44</v>
      </c>
      <c r="I44" s="19">
        <v>81.84</v>
      </c>
      <c r="J44" s="19">
        <f t="shared" si="10"/>
        <v>49.104</v>
      </c>
      <c r="K44" s="40">
        <f t="shared" si="11"/>
        <v>80.544</v>
      </c>
      <c r="L44" s="50">
        <v>3</v>
      </c>
      <c r="M44" s="41" t="s">
        <v>29</v>
      </c>
      <c r="N44" s="42"/>
    </row>
    <row r="45" s="2" customFormat="1" ht="18" customHeight="1" spans="1:14">
      <c r="A45" s="17">
        <f>SUBTOTAL(3,$B$6:B45)</f>
        <v>34</v>
      </c>
      <c r="B45" s="17" t="s">
        <v>94</v>
      </c>
      <c r="C45" s="18" t="s">
        <v>95</v>
      </c>
      <c r="D45" s="17" t="s">
        <v>89</v>
      </c>
      <c r="E45" s="17">
        <v>75.6</v>
      </c>
      <c r="F45" s="17"/>
      <c r="G45" s="17">
        <v>75.6</v>
      </c>
      <c r="H45" s="19">
        <f t="shared" si="9"/>
        <v>30.24</v>
      </c>
      <c r="I45" s="19">
        <v>79.72</v>
      </c>
      <c r="J45" s="19">
        <f t="shared" si="10"/>
        <v>47.832</v>
      </c>
      <c r="K45" s="40">
        <f t="shared" si="11"/>
        <v>78.072</v>
      </c>
      <c r="L45" s="50">
        <v>4</v>
      </c>
      <c r="M45" s="41" t="s">
        <v>29</v>
      </c>
      <c r="N45" s="42"/>
    </row>
    <row r="46" s="2" customFormat="1" ht="18" customHeight="1" spans="1:14">
      <c r="A46" s="17">
        <f>SUBTOTAL(3,$B$6:B46)</f>
        <v>35</v>
      </c>
      <c r="B46" s="17" t="s">
        <v>96</v>
      </c>
      <c r="C46" s="18" t="s">
        <v>97</v>
      </c>
      <c r="D46" s="17" t="s">
        <v>89</v>
      </c>
      <c r="E46" s="17">
        <v>72.8</v>
      </c>
      <c r="F46" s="17"/>
      <c r="G46" s="17">
        <v>72.8</v>
      </c>
      <c r="H46" s="19">
        <f t="shared" si="9"/>
        <v>29.12</v>
      </c>
      <c r="I46" s="19">
        <v>80.86</v>
      </c>
      <c r="J46" s="19">
        <f t="shared" si="10"/>
        <v>48.516</v>
      </c>
      <c r="K46" s="40">
        <f t="shared" si="11"/>
        <v>77.636</v>
      </c>
      <c r="L46" s="50">
        <v>5</v>
      </c>
      <c r="M46" s="41" t="s">
        <v>29</v>
      </c>
      <c r="N46" s="42"/>
    </row>
    <row r="47" s="2" customFormat="1" ht="18" customHeight="1" spans="1:14">
      <c r="A47" s="17">
        <f>SUBTOTAL(3,$B$6:B47)</f>
        <v>36</v>
      </c>
      <c r="B47" s="17" t="s">
        <v>98</v>
      </c>
      <c r="C47" s="18" t="s">
        <v>99</v>
      </c>
      <c r="D47" s="17" t="s">
        <v>89</v>
      </c>
      <c r="E47" s="17">
        <v>75.8</v>
      </c>
      <c r="F47" s="17"/>
      <c r="G47" s="17">
        <v>75.8</v>
      </c>
      <c r="H47" s="19">
        <f t="shared" si="9"/>
        <v>30.32</v>
      </c>
      <c r="I47" s="19">
        <v>77.65</v>
      </c>
      <c r="J47" s="19">
        <f t="shared" si="10"/>
        <v>46.59</v>
      </c>
      <c r="K47" s="40">
        <f t="shared" si="11"/>
        <v>76.91</v>
      </c>
      <c r="L47" s="50">
        <v>6</v>
      </c>
      <c r="M47" s="41" t="s">
        <v>29</v>
      </c>
      <c r="N47" s="42"/>
    </row>
    <row r="48" s="2" customFormat="1" ht="18" customHeight="1" spans="1:14">
      <c r="A48" s="20">
        <f>SUBTOTAL(3,$B$6:B48)</f>
        <v>37</v>
      </c>
      <c r="B48" s="20" t="s">
        <v>100</v>
      </c>
      <c r="C48" s="21" t="s">
        <v>101</v>
      </c>
      <c r="D48" s="20" t="s">
        <v>89</v>
      </c>
      <c r="E48" s="20">
        <v>74.8</v>
      </c>
      <c r="F48" s="20"/>
      <c r="G48" s="20">
        <v>74.8</v>
      </c>
      <c r="H48" s="22">
        <f t="shared" si="9"/>
        <v>29.92</v>
      </c>
      <c r="I48" s="22">
        <v>70.57</v>
      </c>
      <c r="J48" s="22">
        <f t="shared" si="10"/>
        <v>42.342</v>
      </c>
      <c r="K48" s="43">
        <f t="shared" si="11"/>
        <v>72.262</v>
      </c>
      <c r="L48" s="50">
        <v>7</v>
      </c>
      <c r="M48" s="44" t="s">
        <v>29</v>
      </c>
      <c r="N48" s="45"/>
    </row>
    <row r="49" s="2" customFormat="1" ht="18" customHeight="1" spans="1:14">
      <c r="A49" s="23"/>
      <c r="B49" s="24"/>
      <c r="C49" s="25"/>
      <c r="D49" s="24"/>
      <c r="E49" s="24"/>
      <c r="F49" s="24"/>
      <c r="G49" s="24"/>
      <c r="H49" s="26"/>
      <c r="I49" s="26"/>
      <c r="J49" s="26"/>
      <c r="K49" s="46"/>
      <c r="L49" s="47"/>
      <c r="M49" s="47"/>
      <c r="N49" s="48"/>
    </row>
    <row r="50" s="2" customFormat="1" ht="18" customHeight="1" spans="1:14">
      <c r="A50" s="27">
        <f>SUBTOTAL(3,$B$6:B50)</f>
        <v>38</v>
      </c>
      <c r="B50" s="27" t="s">
        <v>102</v>
      </c>
      <c r="C50" s="28" t="s">
        <v>103</v>
      </c>
      <c r="D50" s="27" t="s">
        <v>104</v>
      </c>
      <c r="E50" s="27">
        <v>71</v>
      </c>
      <c r="F50" s="27"/>
      <c r="G50" s="27">
        <v>71</v>
      </c>
      <c r="H50" s="29">
        <f>G50*0.4</f>
        <v>28.4</v>
      </c>
      <c r="I50" s="29">
        <v>90.89</v>
      </c>
      <c r="J50" s="29">
        <f>I50*0.6</f>
        <v>54.534</v>
      </c>
      <c r="K50" s="49">
        <f>H50+J50</f>
        <v>82.934</v>
      </c>
      <c r="L50" s="50">
        <v>1</v>
      </c>
      <c r="M50" s="50" t="s">
        <v>22</v>
      </c>
      <c r="N50" s="51"/>
    </row>
    <row r="51" s="2" customFormat="1" ht="18" customHeight="1" spans="1:14">
      <c r="A51" s="17">
        <f>SUBTOTAL(3,$B$6:B51)</f>
        <v>39</v>
      </c>
      <c r="B51" s="17" t="s">
        <v>105</v>
      </c>
      <c r="C51" s="18" t="s">
        <v>106</v>
      </c>
      <c r="D51" s="17" t="s">
        <v>104</v>
      </c>
      <c r="E51" s="17">
        <v>64</v>
      </c>
      <c r="F51" s="17"/>
      <c r="G51" s="17">
        <v>64</v>
      </c>
      <c r="H51" s="19">
        <f>G51*0.4</f>
        <v>25.6</v>
      </c>
      <c r="I51" s="19">
        <v>76.4</v>
      </c>
      <c r="J51" s="19">
        <f>I51*0.6</f>
        <v>45.84</v>
      </c>
      <c r="K51" s="40">
        <f>H51+J51</f>
        <v>71.44</v>
      </c>
      <c r="L51" s="41">
        <v>2</v>
      </c>
      <c r="M51" s="41" t="s">
        <v>29</v>
      </c>
      <c r="N51" s="42"/>
    </row>
    <row r="52" s="2" customFormat="1" ht="18" customHeight="1" spans="1:14">
      <c r="A52" s="20">
        <f>SUBTOTAL(3,$B$6:B52)</f>
        <v>40</v>
      </c>
      <c r="B52" s="20" t="s">
        <v>107</v>
      </c>
      <c r="C52" s="21" t="s">
        <v>108</v>
      </c>
      <c r="D52" s="20" t="s">
        <v>104</v>
      </c>
      <c r="E52" s="20">
        <v>68.6</v>
      </c>
      <c r="F52" s="20"/>
      <c r="G52" s="20">
        <v>68.6</v>
      </c>
      <c r="H52" s="22">
        <f>G52*0.4</f>
        <v>27.44</v>
      </c>
      <c r="I52" s="22">
        <v>67.12</v>
      </c>
      <c r="J52" s="22">
        <f>I52*0.6</f>
        <v>40.272</v>
      </c>
      <c r="K52" s="43">
        <f>H52+J52</f>
        <v>67.712</v>
      </c>
      <c r="L52" s="44">
        <v>3</v>
      </c>
      <c r="M52" s="44" t="s">
        <v>29</v>
      </c>
      <c r="N52" s="45"/>
    </row>
    <row r="53" s="2" customFormat="1" ht="18" customHeight="1" spans="1:14">
      <c r="A53" s="23"/>
      <c r="B53" s="24"/>
      <c r="C53" s="25"/>
      <c r="D53" s="24"/>
      <c r="E53" s="24"/>
      <c r="F53" s="24"/>
      <c r="G53" s="24"/>
      <c r="H53" s="26"/>
      <c r="I53" s="26"/>
      <c r="J53" s="26"/>
      <c r="K53" s="46"/>
      <c r="L53" s="47"/>
      <c r="M53" s="47"/>
      <c r="N53" s="48"/>
    </row>
    <row r="54" s="2" customFormat="1" ht="18" customHeight="1" spans="1:14">
      <c r="A54" s="27">
        <f>SUBTOTAL(3,$B$6:B54)</f>
        <v>41</v>
      </c>
      <c r="B54" s="27" t="s">
        <v>109</v>
      </c>
      <c r="C54" s="28" t="s">
        <v>110</v>
      </c>
      <c r="D54" s="27" t="s">
        <v>111</v>
      </c>
      <c r="E54" s="27">
        <v>78.6</v>
      </c>
      <c r="F54" s="27"/>
      <c r="G54" s="27">
        <v>78.6</v>
      </c>
      <c r="H54" s="29">
        <f>G54*0.4</f>
        <v>31.44</v>
      </c>
      <c r="I54" s="29">
        <v>82.44</v>
      </c>
      <c r="J54" s="29">
        <f>I54*0.6</f>
        <v>49.464</v>
      </c>
      <c r="K54" s="49">
        <f>H54+J54</f>
        <v>80.904</v>
      </c>
      <c r="L54" s="50">
        <v>1</v>
      </c>
      <c r="M54" s="50" t="s">
        <v>22</v>
      </c>
      <c r="N54" s="51"/>
    </row>
    <row r="55" s="2" customFormat="1" ht="18" customHeight="1" spans="1:14">
      <c r="A55" s="17">
        <f>SUBTOTAL(3,$B$6:B55)</f>
        <v>42</v>
      </c>
      <c r="B55" s="17" t="s">
        <v>112</v>
      </c>
      <c r="C55" s="18" t="s">
        <v>113</v>
      </c>
      <c r="D55" s="17" t="s">
        <v>111</v>
      </c>
      <c r="E55" s="17">
        <v>69.4</v>
      </c>
      <c r="F55" s="17"/>
      <c r="G55" s="17">
        <v>69.4</v>
      </c>
      <c r="H55" s="19">
        <f>G55*0.4</f>
        <v>27.76</v>
      </c>
      <c r="I55" s="19">
        <v>83.72</v>
      </c>
      <c r="J55" s="19">
        <f>I55*0.6</f>
        <v>50.232</v>
      </c>
      <c r="K55" s="40">
        <f>H55+J55</f>
        <v>77.992</v>
      </c>
      <c r="L55" s="41">
        <v>2</v>
      </c>
      <c r="M55" s="41" t="s">
        <v>29</v>
      </c>
      <c r="N55" s="42"/>
    </row>
    <row r="56" s="2" customFormat="1" ht="18" customHeight="1" spans="1:14">
      <c r="A56" s="20">
        <f>SUBTOTAL(3,$B$6:B56)</f>
        <v>43</v>
      </c>
      <c r="B56" s="20" t="s">
        <v>114</v>
      </c>
      <c r="C56" s="21" t="s">
        <v>115</v>
      </c>
      <c r="D56" s="20" t="s">
        <v>111</v>
      </c>
      <c r="E56" s="20">
        <v>69</v>
      </c>
      <c r="F56" s="20"/>
      <c r="G56" s="20">
        <v>69</v>
      </c>
      <c r="H56" s="22">
        <f>G56*0.4</f>
        <v>27.6</v>
      </c>
      <c r="I56" s="22">
        <v>80.06</v>
      </c>
      <c r="J56" s="22">
        <f>I56*0.6</f>
        <v>48.036</v>
      </c>
      <c r="K56" s="43">
        <f>H56+J56</f>
        <v>75.636</v>
      </c>
      <c r="L56" s="44">
        <v>3</v>
      </c>
      <c r="M56" s="44" t="s">
        <v>29</v>
      </c>
      <c r="N56" s="45"/>
    </row>
    <row r="57" s="2" customFormat="1" ht="18" customHeight="1" spans="1:14">
      <c r="A57" s="23"/>
      <c r="B57" s="24"/>
      <c r="C57" s="25"/>
      <c r="D57" s="24"/>
      <c r="E57" s="24"/>
      <c r="F57" s="24"/>
      <c r="G57" s="24"/>
      <c r="H57" s="26"/>
      <c r="I57" s="26"/>
      <c r="J57" s="26"/>
      <c r="K57" s="46"/>
      <c r="L57" s="47"/>
      <c r="M57" s="47"/>
      <c r="N57" s="48"/>
    </row>
    <row r="58" s="2" customFormat="1" ht="18" customHeight="1" spans="1:14">
      <c r="A58" s="27">
        <f>SUBTOTAL(3,$B$6:B58)</f>
        <v>44</v>
      </c>
      <c r="B58" s="27" t="s">
        <v>116</v>
      </c>
      <c r="C58" s="28" t="s">
        <v>117</v>
      </c>
      <c r="D58" s="27" t="s">
        <v>118</v>
      </c>
      <c r="E58" s="27">
        <v>79</v>
      </c>
      <c r="F58" s="27"/>
      <c r="G58" s="27">
        <v>79</v>
      </c>
      <c r="H58" s="29">
        <f>G58*0.4</f>
        <v>31.6</v>
      </c>
      <c r="I58" s="29">
        <v>80.13</v>
      </c>
      <c r="J58" s="29">
        <f>I58*0.6</f>
        <v>48.078</v>
      </c>
      <c r="K58" s="49">
        <f>H58+J58</f>
        <v>79.678</v>
      </c>
      <c r="L58" s="50">
        <v>1</v>
      </c>
      <c r="M58" s="50" t="s">
        <v>22</v>
      </c>
      <c r="N58" s="51"/>
    </row>
    <row r="59" s="2" customFormat="1" ht="18" customHeight="1" spans="1:14">
      <c r="A59" s="17">
        <f>SUBTOTAL(3,$B$6:B59)</f>
        <v>45</v>
      </c>
      <c r="B59" s="17" t="s">
        <v>119</v>
      </c>
      <c r="C59" s="18" t="s">
        <v>120</v>
      </c>
      <c r="D59" s="17" t="s">
        <v>118</v>
      </c>
      <c r="E59" s="17">
        <v>74.2</v>
      </c>
      <c r="F59" s="17"/>
      <c r="G59" s="17">
        <v>74.2</v>
      </c>
      <c r="H59" s="19">
        <f>G59*0.4</f>
        <v>29.68</v>
      </c>
      <c r="I59" s="19">
        <v>78.35</v>
      </c>
      <c r="J59" s="19">
        <f>I59*0.6</f>
        <v>47.01</v>
      </c>
      <c r="K59" s="40">
        <f>H59+J59</f>
        <v>76.69</v>
      </c>
      <c r="L59" s="41">
        <v>2</v>
      </c>
      <c r="M59" s="41" t="s">
        <v>29</v>
      </c>
      <c r="N59" s="42"/>
    </row>
    <row r="60" s="2" customFormat="1" ht="18" customHeight="1" spans="1:14">
      <c r="A60" s="20">
        <f>SUBTOTAL(3,$B$6:B60)</f>
        <v>46</v>
      </c>
      <c r="B60" s="20" t="s">
        <v>121</v>
      </c>
      <c r="C60" s="21" t="s">
        <v>122</v>
      </c>
      <c r="D60" s="20" t="s">
        <v>118</v>
      </c>
      <c r="E60" s="20">
        <v>74.4</v>
      </c>
      <c r="F60" s="20"/>
      <c r="G60" s="20">
        <v>74.4</v>
      </c>
      <c r="H60" s="22">
        <f>G60*0.4</f>
        <v>29.76</v>
      </c>
      <c r="I60" s="22">
        <v>76.55</v>
      </c>
      <c r="J60" s="22">
        <f>I60*0.6</f>
        <v>45.93</v>
      </c>
      <c r="K60" s="43">
        <f>H60+J60</f>
        <v>75.69</v>
      </c>
      <c r="L60" s="44">
        <v>3</v>
      </c>
      <c r="M60" s="44" t="s">
        <v>29</v>
      </c>
      <c r="N60" s="45"/>
    </row>
    <row r="61" s="2" customFormat="1" ht="18" customHeight="1" spans="1:14">
      <c r="A61" s="23"/>
      <c r="B61" s="24"/>
      <c r="C61" s="25"/>
      <c r="D61" s="24"/>
      <c r="E61" s="24"/>
      <c r="F61" s="24"/>
      <c r="G61" s="24"/>
      <c r="H61" s="26"/>
      <c r="I61" s="26"/>
      <c r="J61" s="26"/>
      <c r="K61" s="46"/>
      <c r="L61" s="47"/>
      <c r="M61" s="47"/>
      <c r="N61" s="48"/>
    </row>
    <row r="62" s="2" customFormat="1" ht="18" customHeight="1" spans="1:14">
      <c r="A62" s="27">
        <f>SUBTOTAL(3,$B$6:B62)</f>
        <v>47</v>
      </c>
      <c r="B62" s="27" t="s">
        <v>123</v>
      </c>
      <c r="C62" s="28" t="s">
        <v>124</v>
      </c>
      <c r="D62" s="27" t="s">
        <v>125</v>
      </c>
      <c r="E62" s="27">
        <v>75.8</v>
      </c>
      <c r="F62" s="27"/>
      <c r="G62" s="27">
        <v>75.8</v>
      </c>
      <c r="H62" s="29">
        <f>G62*0.4</f>
        <v>30.32</v>
      </c>
      <c r="I62" s="29">
        <v>77.03</v>
      </c>
      <c r="J62" s="29">
        <f>I62*0.6</f>
        <v>46.218</v>
      </c>
      <c r="K62" s="49">
        <f>H62+J62</f>
        <v>76.538</v>
      </c>
      <c r="L62" s="50">
        <v>1</v>
      </c>
      <c r="M62" s="50" t="s">
        <v>22</v>
      </c>
      <c r="N62" s="51"/>
    </row>
    <row r="63" s="2" customFormat="1" ht="18" customHeight="1" spans="1:14">
      <c r="A63" s="17">
        <f>SUBTOTAL(3,$B$6:B63)</f>
        <v>48</v>
      </c>
      <c r="B63" s="17" t="s">
        <v>126</v>
      </c>
      <c r="C63" s="18" t="s">
        <v>127</v>
      </c>
      <c r="D63" s="17" t="s">
        <v>125</v>
      </c>
      <c r="E63" s="17">
        <v>75.2</v>
      </c>
      <c r="F63" s="17"/>
      <c r="G63" s="17">
        <v>75.2</v>
      </c>
      <c r="H63" s="19">
        <f>G63*0.4</f>
        <v>30.08</v>
      </c>
      <c r="I63" s="19">
        <v>63.87</v>
      </c>
      <c r="J63" s="19">
        <f>I63*0.6</f>
        <v>38.322</v>
      </c>
      <c r="K63" s="40">
        <f>H63+J63</f>
        <v>68.402</v>
      </c>
      <c r="L63" s="41">
        <v>2</v>
      </c>
      <c r="M63" s="41" t="s">
        <v>29</v>
      </c>
      <c r="N63" s="42"/>
    </row>
    <row r="64" s="2" customFormat="1" ht="18" customHeight="1" spans="1:14">
      <c r="A64" s="20">
        <f>SUBTOTAL(3,$B$6:B64)</f>
        <v>49</v>
      </c>
      <c r="B64" s="20" t="s">
        <v>128</v>
      </c>
      <c r="C64" s="21" t="s">
        <v>129</v>
      </c>
      <c r="D64" s="20" t="s">
        <v>125</v>
      </c>
      <c r="E64" s="20">
        <v>74.4</v>
      </c>
      <c r="F64" s="20"/>
      <c r="G64" s="20">
        <v>74.4</v>
      </c>
      <c r="H64" s="22">
        <f>G64*0.4</f>
        <v>29.76</v>
      </c>
      <c r="I64" s="22">
        <v>64.27</v>
      </c>
      <c r="J64" s="22">
        <f>I64*0.6</f>
        <v>38.562</v>
      </c>
      <c r="K64" s="43">
        <f>H64+J64</f>
        <v>68.322</v>
      </c>
      <c r="L64" s="44">
        <v>3</v>
      </c>
      <c r="M64" s="44" t="s">
        <v>29</v>
      </c>
      <c r="N64" s="45"/>
    </row>
    <row r="65" s="2" customFormat="1" ht="18" customHeight="1" spans="1:14">
      <c r="A65" s="23"/>
      <c r="B65" s="24"/>
      <c r="C65" s="25"/>
      <c r="D65" s="24"/>
      <c r="E65" s="24"/>
      <c r="F65" s="24"/>
      <c r="G65" s="24"/>
      <c r="H65" s="26"/>
      <c r="I65" s="26"/>
      <c r="J65" s="26"/>
      <c r="K65" s="46"/>
      <c r="L65" s="47"/>
      <c r="M65" s="47"/>
      <c r="N65" s="48"/>
    </row>
    <row r="66" s="2" customFormat="1" ht="18" customHeight="1" spans="1:14">
      <c r="A66" s="27">
        <f>SUBTOTAL(3,$B$6:B66)</f>
        <v>50</v>
      </c>
      <c r="B66" s="27" t="s">
        <v>130</v>
      </c>
      <c r="C66" s="28" t="s">
        <v>131</v>
      </c>
      <c r="D66" s="27" t="s">
        <v>132</v>
      </c>
      <c r="E66" s="27">
        <v>82.6</v>
      </c>
      <c r="F66" s="27"/>
      <c r="G66" s="27">
        <v>82.6</v>
      </c>
      <c r="H66" s="29">
        <f>G66*0.4</f>
        <v>33.04</v>
      </c>
      <c r="I66" s="29">
        <v>84.23</v>
      </c>
      <c r="J66" s="29">
        <f>I66*0.6</f>
        <v>50.538</v>
      </c>
      <c r="K66" s="49">
        <f>H66+J66</f>
        <v>83.578</v>
      </c>
      <c r="L66" s="50">
        <v>1</v>
      </c>
      <c r="M66" s="50" t="s">
        <v>22</v>
      </c>
      <c r="N66" s="51"/>
    </row>
    <row r="67" s="2" customFormat="1" ht="18" customHeight="1" spans="1:14">
      <c r="A67" s="17">
        <f>SUBTOTAL(3,$B$6:B67)</f>
        <v>51</v>
      </c>
      <c r="B67" s="17" t="s">
        <v>133</v>
      </c>
      <c r="C67" s="18" t="s">
        <v>134</v>
      </c>
      <c r="D67" s="17" t="s">
        <v>132</v>
      </c>
      <c r="E67" s="17">
        <v>75.6</v>
      </c>
      <c r="F67" s="17"/>
      <c r="G67" s="17">
        <v>75.6</v>
      </c>
      <c r="H67" s="19">
        <f>G67*0.4</f>
        <v>30.24</v>
      </c>
      <c r="I67" s="19">
        <v>84.39</v>
      </c>
      <c r="J67" s="19">
        <f>I67*0.6</f>
        <v>50.634</v>
      </c>
      <c r="K67" s="40">
        <f>H67+J67</f>
        <v>80.874</v>
      </c>
      <c r="L67" s="41">
        <v>2</v>
      </c>
      <c r="M67" s="41" t="s">
        <v>29</v>
      </c>
      <c r="N67" s="42"/>
    </row>
    <row r="68" s="2" customFormat="1" ht="18" customHeight="1" spans="1:14">
      <c r="A68" s="17">
        <f>SUBTOTAL(3,$B$6:B68)</f>
        <v>52</v>
      </c>
      <c r="B68" s="17" t="s">
        <v>135</v>
      </c>
      <c r="C68" s="18" t="s">
        <v>136</v>
      </c>
      <c r="D68" s="17" t="s">
        <v>132</v>
      </c>
      <c r="E68" s="17">
        <v>81</v>
      </c>
      <c r="F68" s="17"/>
      <c r="G68" s="17">
        <v>81</v>
      </c>
      <c r="H68" s="19">
        <f>G68*0.4</f>
        <v>32.4</v>
      </c>
      <c r="I68" s="19">
        <v>79.8</v>
      </c>
      <c r="J68" s="19">
        <f>I68*0.6</f>
        <v>47.88</v>
      </c>
      <c r="K68" s="40">
        <f>H68+J68</f>
        <v>80.28</v>
      </c>
      <c r="L68" s="41">
        <v>3</v>
      </c>
      <c r="M68" s="41" t="s">
        <v>29</v>
      </c>
      <c r="N68" s="42"/>
    </row>
    <row r="69" s="2" customFormat="1" ht="18" customHeight="1" spans="1:14">
      <c r="A69" s="20">
        <f>SUBTOTAL(3,$B$6:B69)</f>
        <v>53</v>
      </c>
      <c r="B69" s="20" t="s">
        <v>137</v>
      </c>
      <c r="C69" s="21" t="s">
        <v>138</v>
      </c>
      <c r="D69" s="20" t="s">
        <v>132</v>
      </c>
      <c r="E69" s="20">
        <v>75.6</v>
      </c>
      <c r="F69" s="20"/>
      <c r="G69" s="20">
        <v>75.6</v>
      </c>
      <c r="H69" s="22">
        <f>G69*0.4</f>
        <v>30.24</v>
      </c>
      <c r="I69" s="22">
        <v>80.2</v>
      </c>
      <c r="J69" s="22">
        <f>I69*0.6</f>
        <v>48.12</v>
      </c>
      <c r="K69" s="43">
        <f>H69+J69</f>
        <v>78.36</v>
      </c>
      <c r="L69" s="41">
        <v>4</v>
      </c>
      <c r="M69" s="44" t="s">
        <v>29</v>
      </c>
      <c r="N69" s="45"/>
    </row>
    <row r="70" s="2" customFormat="1" ht="18" customHeight="1" spans="1:14">
      <c r="A70" s="23"/>
      <c r="B70" s="24"/>
      <c r="C70" s="25"/>
      <c r="D70" s="24"/>
      <c r="E70" s="24"/>
      <c r="F70" s="24"/>
      <c r="G70" s="24"/>
      <c r="H70" s="26"/>
      <c r="I70" s="26"/>
      <c r="J70" s="26"/>
      <c r="K70" s="46"/>
      <c r="L70" s="47"/>
      <c r="M70" s="47"/>
      <c r="N70" s="48"/>
    </row>
    <row r="71" s="2" customFormat="1" ht="18" customHeight="1" spans="1:14">
      <c r="A71" s="17">
        <f>SUBTOTAL(3,$B$6:B71)</f>
        <v>54</v>
      </c>
      <c r="B71" s="17" t="s">
        <v>139</v>
      </c>
      <c r="C71" s="18" t="s">
        <v>140</v>
      </c>
      <c r="D71" s="17" t="s">
        <v>141</v>
      </c>
      <c r="E71" s="17">
        <v>72.4</v>
      </c>
      <c r="F71" s="17"/>
      <c r="G71" s="17">
        <v>72.4</v>
      </c>
      <c r="H71" s="19">
        <f t="shared" ref="H71:H76" si="12">G71*0.4</f>
        <v>28.96</v>
      </c>
      <c r="I71" s="19">
        <v>83.14</v>
      </c>
      <c r="J71" s="19">
        <f t="shared" ref="J71:J76" si="13">I71*0.6</f>
        <v>49.884</v>
      </c>
      <c r="K71" s="40">
        <f t="shared" ref="K71:K76" si="14">H71+J71</f>
        <v>78.844</v>
      </c>
      <c r="L71" s="50">
        <v>1</v>
      </c>
      <c r="M71" s="41" t="s">
        <v>22</v>
      </c>
      <c r="N71" s="42"/>
    </row>
    <row r="72" s="2" customFormat="1" ht="18" customHeight="1" spans="1:14">
      <c r="A72" s="17">
        <f>SUBTOTAL(3,$B$6:B72)</f>
        <v>55</v>
      </c>
      <c r="B72" s="17" t="s">
        <v>142</v>
      </c>
      <c r="C72" s="18" t="s">
        <v>143</v>
      </c>
      <c r="D72" s="17" t="s">
        <v>141</v>
      </c>
      <c r="E72" s="17">
        <v>72.2</v>
      </c>
      <c r="F72" s="17"/>
      <c r="G72" s="17">
        <v>72.2</v>
      </c>
      <c r="H72" s="19">
        <f t="shared" si="12"/>
        <v>28.88</v>
      </c>
      <c r="I72" s="19">
        <v>83.08</v>
      </c>
      <c r="J72" s="19">
        <f t="shared" si="13"/>
        <v>49.848</v>
      </c>
      <c r="K72" s="40">
        <f t="shared" si="14"/>
        <v>78.728</v>
      </c>
      <c r="L72" s="50">
        <v>2</v>
      </c>
      <c r="M72" s="41" t="s">
        <v>22</v>
      </c>
      <c r="N72" s="42"/>
    </row>
    <row r="73" s="2" customFormat="1" ht="18" customHeight="1" spans="1:14">
      <c r="A73" s="17">
        <f>SUBTOTAL(3,$B$6:B73)</f>
        <v>56</v>
      </c>
      <c r="B73" s="17" t="s">
        <v>144</v>
      </c>
      <c r="C73" s="18" t="s">
        <v>145</v>
      </c>
      <c r="D73" s="17" t="s">
        <v>141</v>
      </c>
      <c r="E73" s="17">
        <v>73.8</v>
      </c>
      <c r="F73" s="17"/>
      <c r="G73" s="17">
        <v>73.8</v>
      </c>
      <c r="H73" s="19">
        <f t="shared" si="12"/>
        <v>29.52</v>
      </c>
      <c r="I73" s="19">
        <v>81.8</v>
      </c>
      <c r="J73" s="19">
        <f t="shared" si="13"/>
        <v>49.08</v>
      </c>
      <c r="K73" s="40">
        <f t="shared" si="14"/>
        <v>78.6</v>
      </c>
      <c r="L73" s="50">
        <v>3</v>
      </c>
      <c r="M73" s="41" t="s">
        <v>29</v>
      </c>
      <c r="N73" s="42"/>
    </row>
    <row r="74" s="2" customFormat="1" ht="18" customHeight="1" spans="1:14">
      <c r="A74" s="17">
        <f>SUBTOTAL(3,$B$6:B74)</f>
        <v>57</v>
      </c>
      <c r="B74" s="17" t="s">
        <v>146</v>
      </c>
      <c r="C74" s="18" t="s">
        <v>147</v>
      </c>
      <c r="D74" s="17" t="s">
        <v>141</v>
      </c>
      <c r="E74" s="17">
        <v>72</v>
      </c>
      <c r="F74" s="17"/>
      <c r="G74" s="17">
        <v>72</v>
      </c>
      <c r="H74" s="19">
        <f t="shared" si="12"/>
        <v>28.8</v>
      </c>
      <c r="I74" s="19">
        <v>82.61</v>
      </c>
      <c r="J74" s="19">
        <f t="shared" si="13"/>
        <v>49.566</v>
      </c>
      <c r="K74" s="40">
        <f t="shared" si="14"/>
        <v>78.366</v>
      </c>
      <c r="L74" s="50">
        <v>4</v>
      </c>
      <c r="M74" s="41" t="s">
        <v>29</v>
      </c>
      <c r="N74" s="42"/>
    </row>
    <row r="75" s="2" customFormat="1" ht="18" customHeight="1" spans="1:14">
      <c r="A75" s="17">
        <f>SUBTOTAL(3,$B$6:B75)</f>
        <v>58</v>
      </c>
      <c r="B75" s="17" t="s">
        <v>148</v>
      </c>
      <c r="C75" s="18" t="s">
        <v>149</v>
      </c>
      <c r="D75" s="17" t="s">
        <v>141</v>
      </c>
      <c r="E75" s="17">
        <v>73.4</v>
      </c>
      <c r="F75" s="17"/>
      <c r="G75" s="17">
        <v>73.4</v>
      </c>
      <c r="H75" s="19">
        <f t="shared" si="12"/>
        <v>29.36</v>
      </c>
      <c r="I75" s="19">
        <v>80.65</v>
      </c>
      <c r="J75" s="19">
        <f t="shared" si="13"/>
        <v>48.39</v>
      </c>
      <c r="K75" s="40">
        <f t="shared" si="14"/>
        <v>77.75</v>
      </c>
      <c r="L75" s="50">
        <v>5</v>
      </c>
      <c r="M75" s="41" t="s">
        <v>29</v>
      </c>
      <c r="N75" s="42"/>
    </row>
    <row r="76" s="2" customFormat="1" ht="18" customHeight="1" spans="1:14">
      <c r="A76" s="20">
        <f>SUBTOTAL(3,$B$6:B76)</f>
        <v>59</v>
      </c>
      <c r="B76" s="20" t="s">
        <v>150</v>
      </c>
      <c r="C76" s="21" t="s">
        <v>151</v>
      </c>
      <c r="D76" s="20" t="s">
        <v>141</v>
      </c>
      <c r="E76" s="20">
        <v>71</v>
      </c>
      <c r="F76" s="20"/>
      <c r="G76" s="20">
        <v>71</v>
      </c>
      <c r="H76" s="22">
        <f t="shared" si="12"/>
        <v>28.4</v>
      </c>
      <c r="I76" s="22">
        <v>-1</v>
      </c>
      <c r="J76" s="22"/>
      <c r="K76" s="43"/>
      <c r="L76" s="50"/>
      <c r="M76" s="44"/>
      <c r="N76" s="45"/>
    </row>
    <row r="77" s="2" customFormat="1" ht="18" customHeight="1" spans="1:14">
      <c r="A77" s="23"/>
      <c r="B77" s="24"/>
      <c r="C77" s="25"/>
      <c r="D77" s="24"/>
      <c r="E77" s="24"/>
      <c r="F77" s="24"/>
      <c r="G77" s="24"/>
      <c r="H77" s="26"/>
      <c r="I77" s="26"/>
      <c r="J77" s="26"/>
      <c r="K77" s="46"/>
      <c r="L77" s="47"/>
      <c r="M77" s="47"/>
      <c r="N77" s="48"/>
    </row>
    <row r="78" s="2" customFormat="1" ht="18" customHeight="1" spans="1:14">
      <c r="A78" s="27">
        <f>SUBTOTAL(3,$B$6:B78)</f>
        <v>60</v>
      </c>
      <c r="B78" s="27" t="s">
        <v>152</v>
      </c>
      <c r="C78" s="28" t="s">
        <v>153</v>
      </c>
      <c r="D78" s="27" t="s">
        <v>154</v>
      </c>
      <c r="E78" s="27">
        <v>69.6</v>
      </c>
      <c r="F78" s="27"/>
      <c r="G78" s="27">
        <v>69.6</v>
      </c>
      <c r="H78" s="29">
        <f t="shared" ref="H78:H83" si="15">G78*0.4</f>
        <v>27.84</v>
      </c>
      <c r="I78" s="29">
        <v>79.8</v>
      </c>
      <c r="J78" s="29">
        <f t="shared" ref="J78:J83" si="16">I78*0.6</f>
        <v>47.88</v>
      </c>
      <c r="K78" s="49">
        <f t="shared" ref="K78:K83" si="17">H78+J78</f>
        <v>75.72</v>
      </c>
      <c r="L78" s="50">
        <v>1</v>
      </c>
      <c r="M78" s="50" t="s">
        <v>22</v>
      </c>
      <c r="N78" s="51"/>
    </row>
    <row r="79" s="2" customFormat="1" ht="18" customHeight="1" spans="1:14">
      <c r="A79" s="17">
        <f>SUBTOTAL(3,$B$6:B79)</f>
        <v>61</v>
      </c>
      <c r="B79" s="17" t="s">
        <v>155</v>
      </c>
      <c r="C79" s="18" t="s">
        <v>156</v>
      </c>
      <c r="D79" s="17" t="s">
        <v>154</v>
      </c>
      <c r="E79" s="17">
        <v>71.4</v>
      </c>
      <c r="F79" s="17"/>
      <c r="G79" s="17">
        <v>71.4</v>
      </c>
      <c r="H79" s="19">
        <f t="shared" si="15"/>
        <v>28.56</v>
      </c>
      <c r="I79" s="19">
        <v>75.4</v>
      </c>
      <c r="J79" s="19">
        <f t="shared" si="16"/>
        <v>45.24</v>
      </c>
      <c r="K79" s="40">
        <f t="shared" si="17"/>
        <v>73.8</v>
      </c>
      <c r="L79" s="50">
        <v>2</v>
      </c>
      <c r="M79" s="41" t="s">
        <v>22</v>
      </c>
      <c r="N79" s="42"/>
    </row>
    <row r="80" s="2" customFormat="1" ht="18" customHeight="1" spans="1:14">
      <c r="A80" s="17">
        <f>SUBTOTAL(3,$B$6:B80)</f>
        <v>62</v>
      </c>
      <c r="B80" s="17" t="s">
        <v>157</v>
      </c>
      <c r="C80" s="18" t="s">
        <v>158</v>
      </c>
      <c r="D80" s="17" t="s">
        <v>154</v>
      </c>
      <c r="E80" s="17">
        <v>67.4</v>
      </c>
      <c r="F80" s="17"/>
      <c r="G80" s="17">
        <v>67.4</v>
      </c>
      <c r="H80" s="19">
        <f t="shared" si="15"/>
        <v>26.96</v>
      </c>
      <c r="I80" s="19">
        <v>76.01</v>
      </c>
      <c r="J80" s="19">
        <f t="shared" si="16"/>
        <v>45.606</v>
      </c>
      <c r="K80" s="40">
        <f t="shared" si="17"/>
        <v>72.566</v>
      </c>
      <c r="L80" s="50">
        <v>3</v>
      </c>
      <c r="M80" s="41" t="s">
        <v>29</v>
      </c>
      <c r="N80" s="42"/>
    </row>
    <row r="81" s="2" customFormat="1" ht="18" customHeight="1" spans="1:14">
      <c r="A81" s="17">
        <f>SUBTOTAL(3,$B$6:B81)</f>
        <v>63</v>
      </c>
      <c r="B81" s="17" t="s">
        <v>159</v>
      </c>
      <c r="C81" s="18" t="s">
        <v>160</v>
      </c>
      <c r="D81" s="17" t="s">
        <v>154</v>
      </c>
      <c r="E81" s="17">
        <v>67.4</v>
      </c>
      <c r="F81" s="17"/>
      <c r="G81" s="17">
        <v>67.4</v>
      </c>
      <c r="H81" s="19">
        <f t="shared" si="15"/>
        <v>26.96</v>
      </c>
      <c r="I81" s="19">
        <v>71.04</v>
      </c>
      <c r="J81" s="19">
        <f t="shared" si="16"/>
        <v>42.624</v>
      </c>
      <c r="K81" s="40">
        <f t="shared" si="17"/>
        <v>69.584</v>
      </c>
      <c r="L81" s="50">
        <v>4</v>
      </c>
      <c r="M81" s="41" t="s">
        <v>29</v>
      </c>
      <c r="N81" s="42"/>
    </row>
    <row r="82" s="2" customFormat="1" ht="18" customHeight="1" spans="1:14">
      <c r="A82" s="17">
        <f>SUBTOTAL(3,$B$6:B82)</f>
        <v>64</v>
      </c>
      <c r="B82" s="17" t="s">
        <v>161</v>
      </c>
      <c r="C82" s="18" t="s">
        <v>162</v>
      </c>
      <c r="D82" s="17" t="s">
        <v>154</v>
      </c>
      <c r="E82" s="17">
        <v>71.2</v>
      </c>
      <c r="F82" s="17"/>
      <c r="G82" s="17">
        <v>71.2</v>
      </c>
      <c r="H82" s="19">
        <f t="shared" si="15"/>
        <v>28.48</v>
      </c>
      <c r="I82" s="19">
        <v>66.19</v>
      </c>
      <c r="J82" s="19">
        <f t="shared" si="16"/>
        <v>39.714</v>
      </c>
      <c r="K82" s="40">
        <f t="shared" si="17"/>
        <v>68.194</v>
      </c>
      <c r="L82" s="50">
        <v>5</v>
      </c>
      <c r="M82" s="41" t="s">
        <v>29</v>
      </c>
      <c r="N82" s="42"/>
    </row>
    <row r="83" s="2" customFormat="1" ht="18" customHeight="1" spans="1:14">
      <c r="A83" s="20">
        <f>SUBTOTAL(3,$B$6:B83)</f>
        <v>65</v>
      </c>
      <c r="B83" s="20" t="s">
        <v>163</v>
      </c>
      <c r="C83" s="21" t="s">
        <v>164</v>
      </c>
      <c r="D83" s="20" t="s">
        <v>154</v>
      </c>
      <c r="E83" s="20">
        <v>66</v>
      </c>
      <c r="F83" s="20"/>
      <c r="G83" s="20">
        <v>66</v>
      </c>
      <c r="H83" s="22">
        <f t="shared" si="15"/>
        <v>26.4</v>
      </c>
      <c r="I83" s="22">
        <v>68.06</v>
      </c>
      <c r="J83" s="22">
        <f t="shared" si="16"/>
        <v>40.836</v>
      </c>
      <c r="K83" s="43">
        <f t="shared" si="17"/>
        <v>67.236</v>
      </c>
      <c r="L83" s="50">
        <v>6</v>
      </c>
      <c r="M83" s="44" t="s">
        <v>29</v>
      </c>
      <c r="N83" s="45"/>
    </row>
    <row r="84" s="2" customFormat="1" ht="18" customHeight="1" spans="1:14">
      <c r="A84" s="23"/>
      <c r="B84" s="24"/>
      <c r="C84" s="25"/>
      <c r="D84" s="24"/>
      <c r="E84" s="24"/>
      <c r="F84" s="24"/>
      <c r="G84" s="24"/>
      <c r="H84" s="26"/>
      <c r="I84" s="26"/>
      <c r="J84" s="26"/>
      <c r="K84" s="46"/>
      <c r="L84" s="47"/>
      <c r="M84" s="47"/>
      <c r="N84" s="48"/>
    </row>
    <row r="85" s="2" customFormat="1" ht="18" customHeight="1" spans="1:14">
      <c r="A85" s="27">
        <f>SUBTOTAL(3,$B$6:B85)</f>
        <v>66</v>
      </c>
      <c r="B85" s="27" t="s">
        <v>165</v>
      </c>
      <c r="C85" s="28" t="s">
        <v>166</v>
      </c>
      <c r="D85" s="27" t="s">
        <v>167</v>
      </c>
      <c r="E85" s="27">
        <v>80.2</v>
      </c>
      <c r="F85" s="27"/>
      <c r="G85" s="27">
        <v>80.2</v>
      </c>
      <c r="H85" s="29">
        <f t="shared" ref="H85:H90" si="18">G85*0.4</f>
        <v>32.08</v>
      </c>
      <c r="I85" s="29">
        <v>87</v>
      </c>
      <c r="J85" s="29">
        <f t="shared" ref="J85:J90" si="19">I85*0.6</f>
        <v>52.2</v>
      </c>
      <c r="K85" s="49">
        <f t="shared" ref="K85:K90" si="20">H85+J85</f>
        <v>84.28</v>
      </c>
      <c r="L85" s="50">
        <v>1</v>
      </c>
      <c r="M85" s="50" t="s">
        <v>22</v>
      </c>
      <c r="N85" s="51"/>
    </row>
    <row r="86" s="2" customFormat="1" ht="18" customHeight="1" spans="1:14">
      <c r="A86" s="17">
        <f>SUBTOTAL(3,$B$6:B86)</f>
        <v>67</v>
      </c>
      <c r="B86" s="17" t="s">
        <v>168</v>
      </c>
      <c r="C86" s="18" t="s">
        <v>169</v>
      </c>
      <c r="D86" s="17" t="s">
        <v>167</v>
      </c>
      <c r="E86" s="17">
        <v>76</v>
      </c>
      <c r="F86" s="17"/>
      <c r="G86" s="17">
        <v>76</v>
      </c>
      <c r="H86" s="19">
        <f t="shared" si="18"/>
        <v>30.4</v>
      </c>
      <c r="I86" s="19">
        <v>87.48</v>
      </c>
      <c r="J86" s="19">
        <f t="shared" si="19"/>
        <v>52.488</v>
      </c>
      <c r="K86" s="40">
        <f t="shared" si="20"/>
        <v>82.888</v>
      </c>
      <c r="L86" s="50">
        <v>2</v>
      </c>
      <c r="M86" s="41" t="s">
        <v>22</v>
      </c>
      <c r="N86" s="42"/>
    </row>
    <row r="87" s="2" customFormat="1" ht="18" customHeight="1" spans="1:14">
      <c r="A87" s="17">
        <f>SUBTOTAL(3,$B$6:B87)</f>
        <v>68</v>
      </c>
      <c r="B87" s="17" t="s">
        <v>170</v>
      </c>
      <c r="C87" s="18" t="s">
        <v>171</v>
      </c>
      <c r="D87" s="17" t="s">
        <v>167</v>
      </c>
      <c r="E87" s="17">
        <v>79.6</v>
      </c>
      <c r="F87" s="17"/>
      <c r="G87" s="17">
        <v>79.6</v>
      </c>
      <c r="H87" s="19">
        <f t="shared" si="18"/>
        <v>31.84</v>
      </c>
      <c r="I87" s="19">
        <v>76.59</v>
      </c>
      <c r="J87" s="19">
        <f t="shared" si="19"/>
        <v>45.954</v>
      </c>
      <c r="K87" s="40">
        <f t="shared" si="20"/>
        <v>77.794</v>
      </c>
      <c r="L87" s="50">
        <v>3</v>
      </c>
      <c r="M87" s="41" t="s">
        <v>29</v>
      </c>
      <c r="N87" s="42"/>
    </row>
    <row r="88" s="2" customFormat="1" ht="18" customHeight="1" spans="1:14">
      <c r="A88" s="17">
        <f>SUBTOTAL(3,$B$6:B88)</f>
        <v>69</v>
      </c>
      <c r="B88" s="17" t="s">
        <v>172</v>
      </c>
      <c r="C88" s="18" t="s">
        <v>173</v>
      </c>
      <c r="D88" s="17" t="s">
        <v>167</v>
      </c>
      <c r="E88" s="17">
        <v>76.2</v>
      </c>
      <c r="F88" s="17"/>
      <c r="G88" s="17">
        <v>76.2</v>
      </c>
      <c r="H88" s="19">
        <f t="shared" si="18"/>
        <v>30.48</v>
      </c>
      <c r="I88" s="19">
        <v>75.96</v>
      </c>
      <c r="J88" s="19">
        <f t="shared" si="19"/>
        <v>45.576</v>
      </c>
      <c r="K88" s="40">
        <f t="shared" si="20"/>
        <v>76.056</v>
      </c>
      <c r="L88" s="50">
        <v>4</v>
      </c>
      <c r="M88" s="41" t="s">
        <v>29</v>
      </c>
      <c r="N88" s="42"/>
    </row>
    <row r="89" s="2" customFormat="1" ht="18" customHeight="1" spans="1:14">
      <c r="A89" s="17">
        <f>SUBTOTAL(3,$B$6:B89)</f>
        <v>70</v>
      </c>
      <c r="B89" s="17" t="s">
        <v>174</v>
      </c>
      <c r="C89" s="18" t="s">
        <v>175</v>
      </c>
      <c r="D89" s="17" t="s">
        <v>167</v>
      </c>
      <c r="E89" s="17">
        <v>74.4</v>
      </c>
      <c r="F89" s="17"/>
      <c r="G89" s="17">
        <v>74.4</v>
      </c>
      <c r="H89" s="19">
        <f t="shared" si="18"/>
        <v>29.76</v>
      </c>
      <c r="I89" s="19">
        <v>76.25</v>
      </c>
      <c r="J89" s="19">
        <f t="shared" si="19"/>
        <v>45.75</v>
      </c>
      <c r="K89" s="40">
        <f t="shared" si="20"/>
        <v>75.51</v>
      </c>
      <c r="L89" s="50">
        <v>5</v>
      </c>
      <c r="M89" s="41" t="s">
        <v>29</v>
      </c>
      <c r="N89" s="42"/>
    </row>
    <row r="90" s="2" customFormat="1" ht="18" customHeight="1" spans="1:14">
      <c r="A90" s="20">
        <f>SUBTOTAL(3,$B$6:B90)</f>
        <v>71</v>
      </c>
      <c r="B90" s="20" t="s">
        <v>176</v>
      </c>
      <c r="C90" s="21" t="s">
        <v>177</v>
      </c>
      <c r="D90" s="20" t="s">
        <v>167</v>
      </c>
      <c r="E90" s="20">
        <v>72.6</v>
      </c>
      <c r="F90" s="20"/>
      <c r="G90" s="20">
        <v>72.6</v>
      </c>
      <c r="H90" s="22">
        <f t="shared" si="18"/>
        <v>29.04</v>
      </c>
      <c r="I90" s="22">
        <v>69.02</v>
      </c>
      <c r="J90" s="22">
        <f t="shared" si="19"/>
        <v>41.412</v>
      </c>
      <c r="K90" s="43">
        <f t="shared" si="20"/>
        <v>70.452</v>
      </c>
      <c r="L90" s="50">
        <v>6</v>
      </c>
      <c r="M90" s="44" t="s">
        <v>29</v>
      </c>
      <c r="N90" s="45"/>
    </row>
    <row r="91" s="2" customFormat="1" ht="18" customHeight="1" spans="1:14">
      <c r="A91" s="23"/>
      <c r="B91" s="24"/>
      <c r="C91" s="25"/>
      <c r="D91" s="24"/>
      <c r="E91" s="24"/>
      <c r="F91" s="24"/>
      <c r="G91" s="24"/>
      <c r="H91" s="26"/>
      <c r="I91" s="26"/>
      <c r="J91" s="26"/>
      <c r="K91" s="46"/>
      <c r="L91" s="47"/>
      <c r="M91" s="47"/>
      <c r="N91" s="48"/>
    </row>
    <row r="92" s="2" customFormat="1" ht="18" customHeight="1" spans="1:14">
      <c r="A92" s="27">
        <f>SUBTOTAL(3,$B$6:B92)</f>
        <v>72</v>
      </c>
      <c r="B92" s="27" t="s">
        <v>178</v>
      </c>
      <c r="C92" s="28" t="s">
        <v>179</v>
      </c>
      <c r="D92" s="27" t="s">
        <v>180</v>
      </c>
      <c r="E92" s="27">
        <v>61.8</v>
      </c>
      <c r="F92" s="27"/>
      <c r="G92" s="27">
        <v>61.8</v>
      </c>
      <c r="H92" s="29">
        <f>G92*0.4</f>
        <v>24.72</v>
      </c>
      <c r="I92" s="29">
        <v>80.43</v>
      </c>
      <c r="J92" s="29">
        <f>I92*0.6</f>
        <v>48.258</v>
      </c>
      <c r="K92" s="49">
        <f>H92+J92</f>
        <v>72.978</v>
      </c>
      <c r="L92" s="50">
        <v>1</v>
      </c>
      <c r="M92" s="50" t="s">
        <v>22</v>
      </c>
      <c r="N92" s="51"/>
    </row>
    <row r="93" s="2" customFormat="1" ht="18" customHeight="1" spans="1:14">
      <c r="A93" s="17">
        <f>SUBTOTAL(3,$B$6:B93)</f>
        <v>73</v>
      </c>
      <c r="B93" s="17" t="s">
        <v>181</v>
      </c>
      <c r="C93" s="18" t="s">
        <v>182</v>
      </c>
      <c r="D93" s="17" t="s">
        <v>180</v>
      </c>
      <c r="E93" s="17">
        <v>70.6</v>
      </c>
      <c r="F93" s="17"/>
      <c r="G93" s="17">
        <v>70.6</v>
      </c>
      <c r="H93" s="19">
        <f>G93*0.4</f>
        <v>28.24</v>
      </c>
      <c r="I93" s="19">
        <v>71.67</v>
      </c>
      <c r="J93" s="19">
        <f>I93*0.6</f>
        <v>43.002</v>
      </c>
      <c r="K93" s="40">
        <f>H93+J93</f>
        <v>71.242</v>
      </c>
      <c r="L93" s="41">
        <v>2</v>
      </c>
      <c r="M93" s="41" t="s">
        <v>29</v>
      </c>
      <c r="N93" s="42"/>
    </row>
    <row r="94" s="2" customFormat="1" ht="18" customHeight="1" spans="1:14">
      <c r="A94" s="20">
        <f>SUBTOTAL(3,$B$6:B94)</f>
        <v>74</v>
      </c>
      <c r="B94" s="20" t="s">
        <v>183</v>
      </c>
      <c r="C94" s="21" t="s">
        <v>184</v>
      </c>
      <c r="D94" s="20" t="s">
        <v>180</v>
      </c>
      <c r="E94" s="20">
        <v>65.4</v>
      </c>
      <c r="F94" s="20"/>
      <c r="G94" s="20">
        <v>65.4</v>
      </c>
      <c r="H94" s="22">
        <f>G94*0.4</f>
        <v>26.16</v>
      </c>
      <c r="I94" s="22">
        <v>65.46</v>
      </c>
      <c r="J94" s="22">
        <f>I94*0.6</f>
        <v>39.276</v>
      </c>
      <c r="K94" s="43">
        <f>H94+J94</f>
        <v>65.436</v>
      </c>
      <c r="L94" s="44">
        <v>3</v>
      </c>
      <c r="M94" s="44" t="s">
        <v>29</v>
      </c>
      <c r="N94" s="45"/>
    </row>
    <row r="95" s="2" customFormat="1" ht="18" customHeight="1" spans="1:14">
      <c r="A95" s="23"/>
      <c r="B95" s="24"/>
      <c r="C95" s="25"/>
      <c r="D95" s="24"/>
      <c r="E95" s="24"/>
      <c r="F95" s="24"/>
      <c r="G95" s="24"/>
      <c r="H95" s="26"/>
      <c r="I95" s="26"/>
      <c r="J95" s="26"/>
      <c r="K95" s="46"/>
      <c r="L95" s="47"/>
      <c r="M95" s="47"/>
      <c r="N95" s="48"/>
    </row>
    <row r="96" s="2" customFormat="1" ht="18" customHeight="1" spans="1:14">
      <c r="A96" s="27">
        <f>SUBTOTAL(3,$B$6:B96)</f>
        <v>75</v>
      </c>
      <c r="B96" s="27" t="s">
        <v>185</v>
      </c>
      <c r="C96" s="28" t="s">
        <v>186</v>
      </c>
      <c r="D96" s="27" t="s">
        <v>187</v>
      </c>
      <c r="E96" s="27">
        <v>74.8</v>
      </c>
      <c r="F96" s="27"/>
      <c r="G96" s="27">
        <v>74.8</v>
      </c>
      <c r="H96" s="29">
        <f>G96*0.4</f>
        <v>29.92</v>
      </c>
      <c r="I96" s="29">
        <v>82.67</v>
      </c>
      <c r="J96" s="29">
        <f>I96*0.6</f>
        <v>49.602</v>
      </c>
      <c r="K96" s="49">
        <f>H96+J96</f>
        <v>79.522</v>
      </c>
      <c r="L96" s="50">
        <v>1</v>
      </c>
      <c r="M96" s="50" t="s">
        <v>22</v>
      </c>
      <c r="N96" s="51"/>
    </row>
    <row r="97" s="2" customFormat="1" ht="18" customHeight="1" spans="1:14">
      <c r="A97" s="17">
        <f>SUBTOTAL(3,$B$6:B97)</f>
        <v>76</v>
      </c>
      <c r="B97" s="17" t="s">
        <v>188</v>
      </c>
      <c r="C97" s="18" t="s">
        <v>189</v>
      </c>
      <c r="D97" s="17" t="s">
        <v>187</v>
      </c>
      <c r="E97" s="17">
        <v>77</v>
      </c>
      <c r="F97" s="17"/>
      <c r="G97" s="17">
        <v>77</v>
      </c>
      <c r="H97" s="19">
        <f>G97*0.4</f>
        <v>30.8</v>
      </c>
      <c r="I97" s="19">
        <v>78.42</v>
      </c>
      <c r="J97" s="19">
        <f>I97*0.6</f>
        <v>47.052</v>
      </c>
      <c r="K97" s="40">
        <f>H97+J97</f>
        <v>77.852</v>
      </c>
      <c r="L97" s="41">
        <v>2</v>
      </c>
      <c r="M97" s="41" t="s">
        <v>29</v>
      </c>
      <c r="N97" s="42"/>
    </row>
    <row r="98" s="2" customFormat="1" ht="18" customHeight="1" spans="1:14">
      <c r="A98" s="20">
        <f>SUBTOTAL(3,$B$6:B98)</f>
        <v>77</v>
      </c>
      <c r="B98" s="20" t="s">
        <v>190</v>
      </c>
      <c r="C98" s="21" t="s">
        <v>191</v>
      </c>
      <c r="D98" s="20" t="s">
        <v>187</v>
      </c>
      <c r="E98" s="20">
        <v>74.8</v>
      </c>
      <c r="F98" s="20"/>
      <c r="G98" s="20">
        <v>74.8</v>
      </c>
      <c r="H98" s="22">
        <f>G98*0.4</f>
        <v>29.92</v>
      </c>
      <c r="I98" s="22">
        <v>71.82</v>
      </c>
      <c r="J98" s="22">
        <f>I98*0.6</f>
        <v>43.092</v>
      </c>
      <c r="K98" s="43">
        <f>H98+J98</f>
        <v>73.012</v>
      </c>
      <c r="L98" s="44">
        <v>3</v>
      </c>
      <c r="M98" s="44" t="s">
        <v>29</v>
      </c>
      <c r="N98" s="45"/>
    </row>
    <row r="99" s="2" customFormat="1" ht="18" customHeight="1" spans="1:14">
      <c r="A99" s="23"/>
      <c r="B99" s="24"/>
      <c r="C99" s="25"/>
      <c r="D99" s="24"/>
      <c r="E99" s="24"/>
      <c r="F99" s="24"/>
      <c r="G99" s="24"/>
      <c r="H99" s="26"/>
      <c r="I99" s="26"/>
      <c r="J99" s="26"/>
      <c r="K99" s="46"/>
      <c r="L99" s="47"/>
      <c r="M99" s="47"/>
      <c r="N99" s="48"/>
    </row>
    <row r="100" s="2" customFormat="1" ht="18" customHeight="1" spans="1:14">
      <c r="A100" s="27">
        <f>SUBTOTAL(3,$B$6:B100)</f>
        <v>78</v>
      </c>
      <c r="B100" s="27" t="s">
        <v>192</v>
      </c>
      <c r="C100" s="28" t="s">
        <v>193</v>
      </c>
      <c r="D100" s="27" t="s">
        <v>194</v>
      </c>
      <c r="E100" s="27">
        <v>72.6</v>
      </c>
      <c r="F100" s="27"/>
      <c r="G100" s="27">
        <v>72.6</v>
      </c>
      <c r="H100" s="29">
        <f>G100*0.4</f>
        <v>29.04</v>
      </c>
      <c r="I100" s="29">
        <v>75.93</v>
      </c>
      <c r="J100" s="29">
        <f>I100*0.6</f>
        <v>45.558</v>
      </c>
      <c r="K100" s="49">
        <f>H100+J100</f>
        <v>74.598</v>
      </c>
      <c r="L100" s="50">
        <v>1</v>
      </c>
      <c r="M100" s="50" t="s">
        <v>22</v>
      </c>
      <c r="N100" s="51"/>
    </row>
    <row r="101" s="2" customFormat="1" ht="18" customHeight="1" spans="1:14">
      <c r="A101" s="17">
        <f>SUBTOTAL(3,$B$6:B101)</f>
        <v>79</v>
      </c>
      <c r="B101" s="17" t="s">
        <v>195</v>
      </c>
      <c r="C101" s="18" t="s">
        <v>196</v>
      </c>
      <c r="D101" s="17" t="s">
        <v>194</v>
      </c>
      <c r="E101" s="17">
        <v>69</v>
      </c>
      <c r="F101" s="17"/>
      <c r="G101" s="17">
        <v>69</v>
      </c>
      <c r="H101" s="19">
        <f>G101*0.4</f>
        <v>27.6</v>
      </c>
      <c r="I101" s="19">
        <v>75.46</v>
      </c>
      <c r="J101" s="19">
        <f>I101*0.6</f>
        <v>45.276</v>
      </c>
      <c r="K101" s="40">
        <f>H101+J101</f>
        <v>72.876</v>
      </c>
      <c r="L101" s="41">
        <v>2</v>
      </c>
      <c r="M101" s="41" t="s">
        <v>29</v>
      </c>
      <c r="N101" s="42"/>
    </row>
    <row r="102" s="2" customFormat="1" ht="18" customHeight="1" spans="1:14">
      <c r="A102" s="20">
        <f>SUBTOTAL(3,$B$6:B102)</f>
        <v>80</v>
      </c>
      <c r="B102" s="20" t="s">
        <v>197</v>
      </c>
      <c r="C102" s="21" t="s">
        <v>198</v>
      </c>
      <c r="D102" s="20" t="s">
        <v>194</v>
      </c>
      <c r="E102" s="20">
        <v>69.6</v>
      </c>
      <c r="F102" s="20"/>
      <c r="G102" s="20">
        <v>69.6</v>
      </c>
      <c r="H102" s="22">
        <f>G102*0.4</f>
        <v>27.84</v>
      </c>
      <c r="I102" s="22">
        <v>70.54</v>
      </c>
      <c r="J102" s="22">
        <f>I102*0.6</f>
        <v>42.324</v>
      </c>
      <c r="K102" s="43">
        <f>H102+J102</f>
        <v>70.164</v>
      </c>
      <c r="L102" s="44">
        <v>3</v>
      </c>
      <c r="M102" s="44" t="s">
        <v>29</v>
      </c>
      <c r="N102" s="45"/>
    </row>
    <row r="103" s="2" customFormat="1" ht="18" customHeight="1" spans="1:14">
      <c r="A103" s="23"/>
      <c r="B103" s="24"/>
      <c r="C103" s="25"/>
      <c r="D103" s="24"/>
      <c r="E103" s="24"/>
      <c r="F103" s="24"/>
      <c r="G103" s="24"/>
      <c r="H103" s="26"/>
      <c r="I103" s="26"/>
      <c r="J103" s="26"/>
      <c r="K103" s="46"/>
      <c r="L103" s="47"/>
      <c r="M103" s="47"/>
      <c r="N103" s="48"/>
    </row>
    <row r="104" s="2" customFormat="1" ht="18" customHeight="1" spans="1:14">
      <c r="A104" s="27">
        <f>SUBTOTAL(3,$B$6:B104)</f>
        <v>81</v>
      </c>
      <c r="B104" s="27" t="s">
        <v>199</v>
      </c>
      <c r="C104" s="28" t="s">
        <v>200</v>
      </c>
      <c r="D104" s="27" t="s">
        <v>201</v>
      </c>
      <c r="E104" s="27">
        <v>73.2</v>
      </c>
      <c r="F104" s="27"/>
      <c r="G104" s="27">
        <v>73.2</v>
      </c>
      <c r="H104" s="29">
        <f>G104*0.4</f>
        <v>29.28</v>
      </c>
      <c r="I104" s="29">
        <v>81.68</v>
      </c>
      <c r="J104" s="29">
        <f>I104*0.6</f>
        <v>49.008</v>
      </c>
      <c r="K104" s="49">
        <f>H104+J104</f>
        <v>78.288</v>
      </c>
      <c r="L104" s="50">
        <v>1</v>
      </c>
      <c r="M104" s="50" t="s">
        <v>22</v>
      </c>
      <c r="N104" s="51"/>
    </row>
    <row r="105" s="2" customFormat="1" ht="18" customHeight="1" spans="1:14">
      <c r="A105" s="17">
        <f>SUBTOTAL(3,$B$6:B105)</f>
        <v>82</v>
      </c>
      <c r="B105" s="17" t="s">
        <v>202</v>
      </c>
      <c r="C105" s="18" t="s">
        <v>203</v>
      </c>
      <c r="D105" s="17" t="s">
        <v>201</v>
      </c>
      <c r="E105" s="17">
        <v>75.8</v>
      </c>
      <c r="F105" s="17"/>
      <c r="G105" s="17">
        <v>75.8</v>
      </c>
      <c r="H105" s="19">
        <f>G105*0.4</f>
        <v>30.32</v>
      </c>
      <c r="I105" s="19">
        <v>76.91</v>
      </c>
      <c r="J105" s="19">
        <f>I105*0.6</f>
        <v>46.146</v>
      </c>
      <c r="K105" s="40">
        <f>H105+J105</f>
        <v>76.466</v>
      </c>
      <c r="L105" s="41">
        <v>2</v>
      </c>
      <c r="M105" s="41" t="s">
        <v>29</v>
      </c>
      <c r="N105" s="42"/>
    </row>
    <row r="106" s="2" customFormat="1" ht="18" customHeight="1" spans="1:14">
      <c r="A106" s="20">
        <f>SUBTOTAL(3,$B$6:B106)</f>
        <v>83</v>
      </c>
      <c r="B106" s="20" t="s">
        <v>204</v>
      </c>
      <c r="C106" s="21" t="s">
        <v>205</v>
      </c>
      <c r="D106" s="20" t="s">
        <v>201</v>
      </c>
      <c r="E106" s="20">
        <v>73</v>
      </c>
      <c r="F106" s="20"/>
      <c r="G106" s="20">
        <v>73</v>
      </c>
      <c r="H106" s="22">
        <f>G106*0.4</f>
        <v>29.2</v>
      </c>
      <c r="I106" s="22">
        <v>73.95</v>
      </c>
      <c r="J106" s="22">
        <f>I106*0.6</f>
        <v>44.37</v>
      </c>
      <c r="K106" s="43">
        <f>H106+J106</f>
        <v>73.57</v>
      </c>
      <c r="L106" s="44">
        <v>3</v>
      </c>
      <c r="M106" s="44" t="s">
        <v>29</v>
      </c>
      <c r="N106" s="45"/>
    </row>
    <row r="107" s="2" customFormat="1" ht="18" customHeight="1" spans="1:14">
      <c r="A107" s="23"/>
      <c r="B107" s="24"/>
      <c r="C107" s="25"/>
      <c r="D107" s="24"/>
      <c r="E107" s="24"/>
      <c r="F107" s="24"/>
      <c r="G107" s="24"/>
      <c r="H107" s="26"/>
      <c r="I107" s="26"/>
      <c r="J107" s="26"/>
      <c r="K107" s="46"/>
      <c r="L107" s="47"/>
      <c r="M107" s="47"/>
      <c r="N107" s="48"/>
    </row>
    <row r="108" s="2" customFormat="1" ht="18" customHeight="1" spans="1:14">
      <c r="A108" s="52">
        <f>SUBTOTAL(3,$B$6:B108)</f>
        <v>84</v>
      </c>
      <c r="B108" s="52" t="s">
        <v>206</v>
      </c>
      <c r="C108" s="53" t="s">
        <v>207</v>
      </c>
      <c r="D108" s="52" t="s">
        <v>208</v>
      </c>
      <c r="E108" s="52">
        <v>67</v>
      </c>
      <c r="F108" s="52"/>
      <c r="G108" s="52">
        <v>67</v>
      </c>
      <c r="H108" s="54">
        <f>G108*0.4</f>
        <v>26.8</v>
      </c>
      <c r="I108" s="54">
        <v>78.74</v>
      </c>
      <c r="J108" s="54">
        <f>I108*0.6</f>
        <v>47.244</v>
      </c>
      <c r="K108" s="55">
        <f>H108+J108</f>
        <v>74.044</v>
      </c>
      <c r="L108" s="56">
        <v>1</v>
      </c>
      <c r="M108" s="56" t="s">
        <v>22</v>
      </c>
      <c r="N108" s="57"/>
    </row>
    <row r="109" s="2" customFormat="1" ht="18" customHeight="1" spans="1:14">
      <c r="A109" s="23"/>
      <c r="B109" s="24"/>
      <c r="C109" s="25"/>
      <c r="D109" s="24"/>
      <c r="E109" s="24"/>
      <c r="F109" s="24"/>
      <c r="G109" s="24"/>
      <c r="H109" s="26"/>
      <c r="I109" s="26"/>
      <c r="J109" s="26"/>
      <c r="K109" s="46"/>
      <c r="L109" s="47"/>
      <c r="M109" s="47"/>
      <c r="N109" s="48"/>
    </row>
    <row r="110" s="2" customFormat="1" ht="18" customHeight="1" spans="1:14">
      <c r="A110" s="27">
        <f>SUBTOTAL(3,$B$6:B110)</f>
        <v>85</v>
      </c>
      <c r="B110" s="27" t="s">
        <v>209</v>
      </c>
      <c r="C110" s="28" t="s">
        <v>210</v>
      </c>
      <c r="D110" s="27" t="s">
        <v>211</v>
      </c>
      <c r="E110" s="27">
        <v>73.2</v>
      </c>
      <c r="F110" s="27"/>
      <c r="G110" s="27">
        <v>73.2</v>
      </c>
      <c r="H110" s="29">
        <f>G110*0.4</f>
        <v>29.28</v>
      </c>
      <c r="I110" s="29">
        <v>83.67</v>
      </c>
      <c r="J110" s="29">
        <f>I110*0.6</f>
        <v>50.202</v>
      </c>
      <c r="K110" s="49">
        <f>H110+J110</f>
        <v>79.482</v>
      </c>
      <c r="L110" s="50">
        <v>1</v>
      </c>
      <c r="M110" s="50" t="s">
        <v>22</v>
      </c>
      <c r="N110" s="51"/>
    </row>
    <row r="111" s="2" customFormat="1" ht="18" customHeight="1" spans="1:14">
      <c r="A111" s="17">
        <f>SUBTOTAL(3,$B$6:B111)</f>
        <v>86</v>
      </c>
      <c r="B111" s="17" t="s">
        <v>212</v>
      </c>
      <c r="C111" s="18" t="s">
        <v>213</v>
      </c>
      <c r="D111" s="17" t="s">
        <v>211</v>
      </c>
      <c r="E111" s="17">
        <v>73.6</v>
      </c>
      <c r="F111" s="17">
        <v>4</v>
      </c>
      <c r="G111" s="17">
        <v>77.6</v>
      </c>
      <c r="H111" s="19">
        <f>G111*0.4</f>
        <v>31.04</v>
      </c>
      <c r="I111" s="19">
        <v>73.67</v>
      </c>
      <c r="J111" s="19">
        <f>I111*0.6</f>
        <v>44.202</v>
      </c>
      <c r="K111" s="40">
        <f>H111+J111</f>
        <v>75.242</v>
      </c>
      <c r="L111" s="50">
        <v>2</v>
      </c>
      <c r="M111" s="41" t="s">
        <v>29</v>
      </c>
      <c r="N111" s="42"/>
    </row>
    <row r="112" s="2" customFormat="1" ht="18" customHeight="1" spans="1:14">
      <c r="A112" s="20">
        <f>SUBTOTAL(3,$B$6:B112)</f>
        <v>87</v>
      </c>
      <c r="B112" s="20" t="s">
        <v>214</v>
      </c>
      <c r="C112" s="21" t="s">
        <v>215</v>
      </c>
      <c r="D112" s="20" t="s">
        <v>211</v>
      </c>
      <c r="E112" s="20">
        <v>73.4</v>
      </c>
      <c r="F112" s="20"/>
      <c r="G112" s="20">
        <v>73.4</v>
      </c>
      <c r="H112" s="22">
        <f>G112*0.4</f>
        <v>29.36</v>
      </c>
      <c r="I112" s="22">
        <v>70.33</v>
      </c>
      <c r="J112" s="22">
        <f>I112*0.6</f>
        <v>42.198</v>
      </c>
      <c r="K112" s="43">
        <f>H112+J112</f>
        <v>71.558</v>
      </c>
      <c r="L112" s="50">
        <v>3</v>
      </c>
      <c r="M112" s="44" t="s">
        <v>29</v>
      </c>
      <c r="N112" s="45"/>
    </row>
    <row r="113" s="2" customFormat="1" ht="18" customHeight="1" spans="1:14">
      <c r="A113" s="23"/>
      <c r="B113" s="24"/>
      <c r="C113" s="25"/>
      <c r="D113" s="24"/>
      <c r="E113" s="24"/>
      <c r="F113" s="24"/>
      <c r="G113" s="24"/>
      <c r="H113" s="26"/>
      <c r="I113" s="26"/>
      <c r="J113" s="26"/>
      <c r="K113" s="46"/>
      <c r="L113" s="47"/>
      <c r="M113" s="47"/>
      <c r="N113" s="48"/>
    </row>
    <row r="114" s="2" customFormat="1" ht="18" customHeight="1" spans="1:14">
      <c r="A114" s="27">
        <f>SUBTOTAL(3,$B$6:B114)</f>
        <v>88</v>
      </c>
      <c r="B114" s="27" t="s">
        <v>216</v>
      </c>
      <c r="C114" s="28" t="s">
        <v>217</v>
      </c>
      <c r="D114" s="27" t="s">
        <v>218</v>
      </c>
      <c r="E114" s="27">
        <v>73.6</v>
      </c>
      <c r="F114" s="27"/>
      <c r="G114" s="27">
        <v>73.6</v>
      </c>
      <c r="H114" s="29">
        <f>G114*0.4</f>
        <v>29.44</v>
      </c>
      <c r="I114" s="29">
        <v>85.01</v>
      </c>
      <c r="J114" s="29">
        <f>I114*0.6</f>
        <v>51.006</v>
      </c>
      <c r="K114" s="49">
        <f>H114+J114</f>
        <v>80.446</v>
      </c>
      <c r="L114" s="50">
        <v>1</v>
      </c>
      <c r="M114" s="50" t="s">
        <v>22</v>
      </c>
      <c r="N114" s="51"/>
    </row>
    <row r="115" s="2" customFormat="1" ht="18" customHeight="1" spans="1:14">
      <c r="A115" s="17">
        <f>SUBTOTAL(3,$B$6:B115)</f>
        <v>89</v>
      </c>
      <c r="B115" s="17" t="s">
        <v>219</v>
      </c>
      <c r="C115" s="18" t="s">
        <v>220</v>
      </c>
      <c r="D115" s="17" t="s">
        <v>218</v>
      </c>
      <c r="E115" s="17">
        <v>74.2</v>
      </c>
      <c r="F115" s="17"/>
      <c r="G115" s="17">
        <v>74.2</v>
      </c>
      <c r="H115" s="19">
        <f>G115*0.4</f>
        <v>29.68</v>
      </c>
      <c r="I115" s="19">
        <v>83.82</v>
      </c>
      <c r="J115" s="19">
        <f>I115*0.6</f>
        <v>50.292</v>
      </c>
      <c r="K115" s="40">
        <f>H115+J115</f>
        <v>79.972</v>
      </c>
      <c r="L115" s="41">
        <v>2</v>
      </c>
      <c r="M115" s="41" t="s">
        <v>29</v>
      </c>
      <c r="N115" s="42"/>
    </row>
    <row r="116" s="2" customFormat="1" ht="18" customHeight="1" spans="1:14">
      <c r="A116" s="20">
        <f>SUBTOTAL(3,$B$6:B116)</f>
        <v>90</v>
      </c>
      <c r="B116" s="20" t="s">
        <v>221</v>
      </c>
      <c r="C116" s="21" t="s">
        <v>222</v>
      </c>
      <c r="D116" s="20" t="s">
        <v>218</v>
      </c>
      <c r="E116" s="20">
        <v>73.6</v>
      </c>
      <c r="F116" s="20"/>
      <c r="G116" s="20">
        <v>73.6</v>
      </c>
      <c r="H116" s="22">
        <f>G116*0.4</f>
        <v>29.44</v>
      </c>
      <c r="I116" s="22">
        <v>78.91</v>
      </c>
      <c r="J116" s="22">
        <f>I116*0.6</f>
        <v>47.346</v>
      </c>
      <c r="K116" s="43">
        <f>H116+J116</f>
        <v>76.786</v>
      </c>
      <c r="L116" s="44">
        <v>3</v>
      </c>
      <c r="M116" s="44" t="s">
        <v>29</v>
      </c>
      <c r="N116" s="45"/>
    </row>
    <row r="117" s="2" customFormat="1" ht="18" customHeight="1" spans="1:14">
      <c r="A117" s="23"/>
      <c r="B117" s="24"/>
      <c r="C117" s="25"/>
      <c r="D117" s="24"/>
      <c r="E117" s="24"/>
      <c r="F117" s="24"/>
      <c r="G117" s="24"/>
      <c r="H117" s="26"/>
      <c r="I117" s="26"/>
      <c r="J117" s="26"/>
      <c r="K117" s="46"/>
      <c r="L117" s="47"/>
      <c r="M117" s="47"/>
      <c r="N117" s="48"/>
    </row>
    <row r="118" s="2" customFormat="1" ht="18" customHeight="1" spans="1:14">
      <c r="A118" s="27">
        <f>SUBTOTAL(3,$B$6:B118)</f>
        <v>91</v>
      </c>
      <c r="B118" s="27" t="s">
        <v>223</v>
      </c>
      <c r="C118" s="28" t="s">
        <v>224</v>
      </c>
      <c r="D118" s="27" t="s">
        <v>225</v>
      </c>
      <c r="E118" s="27">
        <v>78.2</v>
      </c>
      <c r="F118" s="27"/>
      <c r="G118" s="27">
        <v>78.2</v>
      </c>
      <c r="H118" s="29">
        <f t="shared" ref="H118:H123" si="21">G118*0.4</f>
        <v>31.28</v>
      </c>
      <c r="I118" s="29">
        <v>80.83</v>
      </c>
      <c r="J118" s="29">
        <f t="shared" ref="J118:J123" si="22">I118*0.6</f>
        <v>48.498</v>
      </c>
      <c r="K118" s="49">
        <f t="shared" ref="K118:K123" si="23">H118+J118</f>
        <v>79.778</v>
      </c>
      <c r="L118" s="50">
        <v>1</v>
      </c>
      <c r="M118" s="50" t="s">
        <v>22</v>
      </c>
      <c r="N118" s="51"/>
    </row>
    <row r="119" s="2" customFormat="1" ht="18" customHeight="1" spans="1:14">
      <c r="A119" s="17">
        <f>SUBTOTAL(3,$B$6:B119)</f>
        <v>92</v>
      </c>
      <c r="B119" s="17" t="s">
        <v>226</v>
      </c>
      <c r="C119" s="18" t="s">
        <v>227</v>
      </c>
      <c r="D119" s="17" t="s">
        <v>225</v>
      </c>
      <c r="E119" s="17">
        <v>67.2</v>
      </c>
      <c r="F119" s="17"/>
      <c r="G119" s="17">
        <v>67.2</v>
      </c>
      <c r="H119" s="19">
        <f t="shared" si="21"/>
        <v>26.88</v>
      </c>
      <c r="I119" s="19">
        <v>87.44</v>
      </c>
      <c r="J119" s="19">
        <f t="shared" si="22"/>
        <v>52.464</v>
      </c>
      <c r="K119" s="40">
        <f t="shared" si="23"/>
        <v>79.344</v>
      </c>
      <c r="L119" s="50">
        <v>2</v>
      </c>
      <c r="M119" s="41" t="s">
        <v>22</v>
      </c>
      <c r="N119" s="42"/>
    </row>
    <row r="120" s="2" customFormat="1" ht="18" customHeight="1" spans="1:14">
      <c r="A120" s="17">
        <f>SUBTOTAL(3,$B$6:B120)</f>
        <v>93</v>
      </c>
      <c r="B120" s="17" t="s">
        <v>228</v>
      </c>
      <c r="C120" s="18" t="s">
        <v>229</v>
      </c>
      <c r="D120" s="17" t="s">
        <v>225</v>
      </c>
      <c r="E120" s="17">
        <v>71.8</v>
      </c>
      <c r="F120" s="17"/>
      <c r="G120" s="17">
        <v>71.8</v>
      </c>
      <c r="H120" s="19">
        <f t="shared" si="21"/>
        <v>28.72</v>
      </c>
      <c r="I120" s="19">
        <v>77.82</v>
      </c>
      <c r="J120" s="19">
        <f t="shared" si="22"/>
        <v>46.692</v>
      </c>
      <c r="K120" s="40">
        <f t="shared" si="23"/>
        <v>75.412</v>
      </c>
      <c r="L120" s="50">
        <v>3</v>
      </c>
      <c r="M120" s="41" t="s">
        <v>22</v>
      </c>
      <c r="N120" s="42"/>
    </row>
    <row r="121" s="2" customFormat="1" ht="18" customHeight="1" spans="1:14">
      <c r="A121" s="17">
        <f>SUBTOTAL(3,$B$6:B121)</f>
        <v>94</v>
      </c>
      <c r="B121" s="17" t="s">
        <v>230</v>
      </c>
      <c r="C121" s="18" t="s">
        <v>231</v>
      </c>
      <c r="D121" s="17" t="s">
        <v>225</v>
      </c>
      <c r="E121" s="17">
        <v>68</v>
      </c>
      <c r="F121" s="17"/>
      <c r="G121" s="17">
        <v>68</v>
      </c>
      <c r="H121" s="19">
        <f t="shared" si="21"/>
        <v>27.2</v>
      </c>
      <c r="I121" s="19">
        <v>75.48</v>
      </c>
      <c r="J121" s="19">
        <f t="shared" si="22"/>
        <v>45.288</v>
      </c>
      <c r="K121" s="40">
        <f t="shared" si="23"/>
        <v>72.488</v>
      </c>
      <c r="L121" s="50">
        <v>4</v>
      </c>
      <c r="M121" s="41" t="s">
        <v>22</v>
      </c>
      <c r="N121" s="42"/>
    </row>
    <row r="122" s="2" customFormat="1" ht="18" customHeight="1" spans="1:14">
      <c r="A122" s="17">
        <f>SUBTOTAL(3,$B$6:B122)</f>
        <v>95</v>
      </c>
      <c r="B122" s="17" t="s">
        <v>232</v>
      </c>
      <c r="C122" s="18" t="s">
        <v>233</v>
      </c>
      <c r="D122" s="17" t="s">
        <v>225</v>
      </c>
      <c r="E122" s="17">
        <v>72.8</v>
      </c>
      <c r="F122" s="17"/>
      <c r="G122" s="17">
        <v>72.8</v>
      </c>
      <c r="H122" s="19">
        <f t="shared" si="21"/>
        <v>29.12</v>
      </c>
      <c r="I122" s="19">
        <v>72.08</v>
      </c>
      <c r="J122" s="19">
        <f t="shared" si="22"/>
        <v>43.248</v>
      </c>
      <c r="K122" s="40">
        <f t="shared" si="23"/>
        <v>72.368</v>
      </c>
      <c r="L122" s="50">
        <v>5</v>
      </c>
      <c r="M122" s="41" t="s">
        <v>29</v>
      </c>
      <c r="N122" s="42"/>
    </row>
    <row r="123" s="2" customFormat="1" ht="18" customHeight="1" spans="1:14">
      <c r="A123" s="20">
        <f>SUBTOTAL(3,$B$6:B123)</f>
        <v>96</v>
      </c>
      <c r="B123" s="20" t="s">
        <v>234</v>
      </c>
      <c r="C123" s="21" t="s">
        <v>235</v>
      </c>
      <c r="D123" s="20" t="s">
        <v>225</v>
      </c>
      <c r="E123" s="20">
        <v>67.6</v>
      </c>
      <c r="F123" s="20"/>
      <c r="G123" s="20">
        <v>67.6</v>
      </c>
      <c r="H123" s="22">
        <f t="shared" si="21"/>
        <v>27.04</v>
      </c>
      <c r="I123" s="22">
        <v>71.89</v>
      </c>
      <c r="J123" s="22">
        <f t="shared" si="22"/>
        <v>43.134</v>
      </c>
      <c r="K123" s="43">
        <f t="shared" si="23"/>
        <v>70.174</v>
      </c>
      <c r="L123" s="50">
        <v>6</v>
      </c>
      <c r="M123" s="44" t="s">
        <v>29</v>
      </c>
      <c r="N123" s="45"/>
    </row>
    <row r="124" s="2" customFormat="1" ht="18" customHeight="1" spans="1:14">
      <c r="A124" s="23"/>
      <c r="B124" s="24"/>
      <c r="C124" s="25"/>
      <c r="D124" s="24"/>
      <c r="E124" s="24"/>
      <c r="F124" s="24"/>
      <c r="G124" s="24"/>
      <c r="H124" s="26"/>
      <c r="I124" s="26"/>
      <c r="J124" s="26"/>
      <c r="K124" s="46"/>
      <c r="L124" s="47"/>
      <c r="M124" s="47"/>
      <c r="N124" s="48"/>
    </row>
    <row r="125" s="2" customFormat="1" ht="18" customHeight="1" spans="1:14">
      <c r="A125" s="27">
        <f>SUBTOTAL(3,$B$6:B125)</f>
        <v>97</v>
      </c>
      <c r="B125" s="27" t="s">
        <v>236</v>
      </c>
      <c r="C125" s="28" t="s">
        <v>237</v>
      </c>
      <c r="D125" s="27" t="s">
        <v>238</v>
      </c>
      <c r="E125" s="27">
        <v>76.8</v>
      </c>
      <c r="F125" s="27"/>
      <c r="G125" s="27">
        <v>76.8</v>
      </c>
      <c r="H125" s="29">
        <f t="shared" ref="H125:H136" si="24">G125*0.4</f>
        <v>30.72</v>
      </c>
      <c r="I125" s="29">
        <v>82.89</v>
      </c>
      <c r="J125" s="29">
        <f t="shared" ref="J125:J136" si="25">I125*0.6</f>
        <v>49.734</v>
      </c>
      <c r="K125" s="49">
        <f t="shared" ref="K125:K136" si="26">H125+J125</f>
        <v>80.454</v>
      </c>
      <c r="L125" s="50">
        <v>1</v>
      </c>
      <c r="M125" s="50" t="s">
        <v>22</v>
      </c>
      <c r="N125" s="51"/>
    </row>
    <row r="126" s="2" customFormat="1" ht="18" customHeight="1" spans="1:14">
      <c r="A126" s="17">
        <f>SUBTOTAL(3,$B$6:B126)</f>
        <v>98</v>
      </c>
      <c r="B126" s="17" t="s">
        <v>239</v>
      </c>
      <c r="C126" s="18" t="s">
        <v>240</v>
      </c>
      <c r="D126" s="17" t="s">
        <v>238</v>
      </c>
      <c r="E126" s="17">
        <v>71.2</v>
      </c>
      <c r="F126" s="17"/>
      <c r="G126" s="17">
        <v>71.2</v>
      </c>
      <c r="H126" s="19">
        <f t="shared" si="24"/>
        <v>28.48</v>
      </c>
      <c r="I126" s="19">
        <v>85.23</v>
      </c>
      <c r="J126" s="19">
        <f t="shared" si="25"/>
        <v>51.138</v>
      </c>
      <c r="K126" s="40">
        <f t="shared" si="26"/>
        <v>79.618</v>
      </c>
      <c r="L126" s="41">
        <v>2</v>
      </c>
      <c r="M126" s="41" t="s">
        <v>22</v>
      </c>
      <c r="N126" s="42"/>
    </row>
    <row r="127" s="2" customFormat="1" ht="18" customHeight="1" spans="1:14">
      <c r="A127" s="17">
        <f>SUBTOTAL(3,$B$6:B127)</f>
        <v>99</v>
      </c>
      <c r="B127" s="17" t="s">
        <v>241</v>
      </c>
      <c r="C127" s="18" t="s">
        <v>242</v>
      </c>
      <c r="D127" s="17" t="s">
        <v>238</v>
      </c>
      <c r="E127" s="17">
        <v>72.6</v>
      </c>
      <c r="F127" s="17"/>
      <c r="G127" s="17">
        <v>72.6</v>
      </c>
      <c r="H127" s="19">
        <f t="shared" si="24"/>
        <v>29.04</v>
      </c>
      <c r="I127" s="19">
        <v>82.44</v>
      </c>
      <c r="J127" s="19">
        <f t="shared" si="25"/>
        <v>49.464</v>
      </c>
      <c r="K127" s="40">
        <f t="shared" si="26"/>
        <v>78.504</v>
      </c>
      <c r="L127" s="41">
        <v>3</v>
      </c>
      <c r="M127" s="41" t="s">
        <v>22</v>
      </c>
      <c r="N127" s="42"/>
    </row>
    <row r="128" s="2" customFormat="1" ht="18" customHeight="1" spans="1:14">
      <c r="A128" s="17">
        <f>SUBTOTAL(3,$B$6:B128)</f>
        <v>100</v>
      </c>
      <c r="B128" s="17" t="s">
        <v>243</v>
      </c>
      <c r="C128" s="18" t="s">
        <v>244</v>
      </c>
      <c r="D128" s="17" t="s">
        <v>238</v>
      </c>
      <c r="E128" s="17">
        <v>64.2</v>
      </c>
      <c r="F128" s="17"/>
      <c r="G128" s="17">
        <v>64.2</v>
      </c>
      <c r="H128" s="19">
        <f t="shared" si="24"/>
        <v>25.68</v>
      </c>
      <c r="I128" s="19">
        <v>87.08</v>
      </c>
      <c r="J128" s="19">
        <f t="shared" si="25"/>
        <v>52.248</v>
      </c>
      <c r="K128" s="40">
        <f t="shared" si="26"/>
        <v>77.928</v>
      </c>
      <c r="L128" s="41">
        <v>4</v>
      </c>
      <c r="M128" s="41" t="s">
        <v>22</v>
      </c>
      <c r="N128" s="42"/>
    </row>
    <row r="129" s="2" customFormat="1" ht="18" customHeight="1" spans="1:14">
      <c r="A129" s="17">
        <f>SUBTOTAL(3,$B$6:B129)</f>
        <v>101</v>
      </c>
      <c r="B129" s="17" t="s">
        <v>245</v>
      </c>
      <c r="C129" s="18" t="s">
        <v>246</v>
      </c>
      <c r="D129" s="17" t="s">
        <v>238</v>
      </c>
      <c r="E129" s="17">
        <v>72.6</v>
      </c>
      <c r="F129" s="17"/>
      <c r="G129" s="17">
        <v>72.6</v>
      </c>
      <c r="H129" s="19">
        <f t="shared" si="24"/>
        <v>29.04</v>
      </c>
      <c r="I129" s="19">
        <v>80.23</v>
      </c>
      <c r="J129" s="19">
        <f t="shared" si="25"/>
        <v>48.138</v>
      </c>
      <c r="K129" s="40">
        <f t="shared" si="26"/>
        <v>77.178</v>
      </c>
      <c r="L129" s="41">
        <v>5</v>
      </c>
      <c r="M129" s="41" t="s">
        <v>29</v>
      </c>
      <c r="N129" s="42"/>
    </row>
    <row r="130" s="2" customFormat="1" ht="18" customHeight="1" spans="1:14">
      <c r="A130" s="17">
        <f>SUBTOTAL(3,$B$6:B130)</f>
        <v>102</v>
      </c>
      <c r="B130" s="17" t="s">
        <v>247</v>
      </c>
      <c r="C130" s="18" t="s">
        <v>248</v>
      </c>
      <c r="D130" s="17" t="s">
        <v>238</v>
      </c>
      <c r="E130" s="17">
        <v>66.8</v>
      </c>
      <c r="F130" s="17">
        <v>4</v>
      </c>
      <c r="G130" s="17">
        <v>70.8</v>
      </c>
      <c r="H130" s="19">
        <f t="shared" si="24"/>
        <v>28.32</v>
      </c>
      <c r="I130" s="19">
        <v>81</v>
      </c>
      <c r="J130" s="19">
        <f t="shared" si="25"/>
        <v>48.6</v>
      </c>
      <c r="K130" s="40">
        <f t="shared" si="26"/>
        <v>76.92</v>
      </c>
      <c r="L130" s="41">
        <v>6</v>
      </c>
      <c r="M130" s="41" t="s">
        <v>29</v>
      </c>
      <c r="N130" s="42"/>
    </row>
    <row r="131" s="2" customFormat="1" ht="18" customHeight="1" spans="1:14">
      <c r="A131" s="17">
        <f>SUBTOTAL(3,$B$6:B131)</f>
        <v>103</v>
      </c>
      <c r="B131" s="17" t="s">
        <v>249</v>
      </c>
      <c r="C131" s="18" t="s">
        <v>250</v>
      </c>
      <c r="D131" s="17" t="s">
        <v>238</v>
      </c>
      <c r="E131" s="17">
        <v>70.4</v>
      </c>
      <c r="F131" s="17"/>
      <c r="G131" s="17">
        <v>70.4</v>
      </c>
      <c r="H131" s="19">
        <f t="shared" si="24"/>
        <v>28.16</v>
      </c>
      <c r="I131" s="19">
        <v>78.12</v>
      </c>
      <c r="J131" s="19">
        <f t="shared" si="25"/>
        <v>46.872</v>
      </c>
      <c r="K131" s="40">
        <f t="shared" si="26"/>
        <v>75.032</v>
      </c>
      <c r="L131" s="41">
        <v>7</v>
      </c>
      <c r="M131" s="41" t="s">
        <v>29</v>
      </c>
      <c r="N131" s="42"/>
    </row>
    <row r="132" s="2" customFormat="1" ht="18" customHeight="1" spans="1:14">
      <c r="A132" s="17">
        <f>SUBTOTAL(3,$B$6:B132)</f>
        <v>104</v>
      </c>
      <c r="B132" s="17" t="s">
        <v>251</v>
      </c>
      <c r="C132" s="18" t="s">
        <v>252</v>
      </c>
      <c r="D132" s="17" t="s">
        <v>238</v>
      </c>
      <c r="E132" s="17">
        <v>64.2</v>
      </c>
      <c r="F132" s="17"/>
      <c r="G132" s="17">
        <v>64.2</v>
      </c>
      <c r="H132" s="19">
        <f t="shared" si="24"/>
        <v>25.68</v>
      </c>
      <c r="I132" s="19">
        <v>81.54</v>
      </c>
      <c r="J132" s="19">
        <f t="shared" si="25"/>
        <v>48.924</v>
      </c>
      <c r="K132" s="40">
        <f t="shared" si="26"/>
        <v>74.604</v>
      </c>
      <c r="L132" s="41">
        <v>8</v>
      </c>
      <c r="M132" s="41" t="s">
        <v>29</v>
      </c>
      <c r="N132" s="42"/>
    </row>
    <row r="133" s="2" customFormat="1" ht="18" customHeight="1" spans="1:14">
      <c r="A133" s="17">
        <f>SUBTOTAL(3,$B$6:B133)</f>
        <v>105</v>
      </c>
      <c r="B133" s="17" t="s">
        <v>253</v>
      </c>
      <c r="C133" s="18" t="s">
        <v>254</v>
      </c>
      <c r="D133" s="17" t="s">
        <v>238</v>
      </c>
      <c r="E133" s="17">
        <v>69.8</v>
      </c>
      <c r="F133" s="17"/>
      <c r="G133" s="17">
        <v>69.8</v>
      </c>
      <c r="H133" s="19">
        <f t="shared" si="24"/>
        <v>27.92</v>
      </c>
      <c r="I133" s="19">
        <v>76.67</v>
      </c>
      <c r="J133" s="19">
        <f t="shared" si="25"/>
        <v>46.002</v>
      </c>
      <c r="K133" s="40">
        <f t="shared" si="26"/>
        <v>73.922</v>
      </c>
      <c r="L133" s="41">
        <v>9</v>
      </c>
      <c r="M133" s="41" t="s">
        <v>29</v>
      </c>
      <c r="N133" s="42"/>
    </row>
    <row r="134" s="2" customFormat="1" ht="18" customHeight="1" spans="1:14">
      <c r="A134" s="17">
        <f>SUBTOTAL(3,$B$6:B134)</f>
        <v>106</v>
      </c>
      <c r="B134" s="17" t="s">
        <v>255</v>
      </c>
      <c r="C134" s="18" t="s">
        <v>256</v>
      </c>
      <c r="D134" s="17" t="s">
        <v>238</v>
      </c>
      <c r="E134" s="17">
        <v>69.2</v>
      </c>
      <c r="F134" s="17"/>
      <c r="G134" s="17">
        <v>69.2</v>
      </c>
      <c r="H134" s="19">
        <f t="shared" si="24"/>
        <v>27.68</v>
      </c>
      <c r="I134" s="19">
        <v>74.34</v>
      </c>
      <c r="J134" s="19">
        <f t="shared" si="25"/>
        <v>44.604</v>
      </c>
      <c r="K134" s="40">
        <f t="shared" si="26"/>
        <v>72.284</v>
      </c>
      <c r="L134" s="41">
        <v>10</v>
      </c>
      <c r="M134" s="41" t="s">
        <v>29</v>
      </c>
      <c r="N134" s="42"/>
    </row>
    <row r="135" s="2" customFormat="1" ht="18" customHeight="1" spans="1:14">
      <c r="A135" s="17">
        <f>SUBTOTAL(3,$B$6:B135)</f>
        <v>107</v>
      </c>
      <c r="B135" s="17" t="s">
        <v>257</v>
      </c>
      <c r="C135" s="18" t="s">
        <v>258</v>
      </c>
      <c r="D135" s="17" t="s">
        <v>238</v>
      </c>
      <c r="E135" s="17">
        <v>64.8</v>
      </c>
      <c r="F135" s="17"/>
      <c r="G135" s="17">
        <v>64.8</v>
      </c>
      <c r="H135" s="19">
        <f t="shared" si="24"/>
        <v>25.92</v>
      </c>
      <c r="I135" s="19">
        <v>73.39</v>
      </c>
      <c r="J135" s="19">
        <f t="shared" si="25"/>
        <v>44.034</v>
      </c>
      <c r="K135" s="40">
        <f t="shared" si="26"/>
        <v>69.954</v>
      </c>
      <c r="L135" s="41">
        <v>11</v>
      </c>
      <c r="M135" s="41" t="s">
        <v>29</v>
      </c>
      <c r="N135" s="42"/>
    </row>
    <row r="136" s="2" customFormat="1" ht="18" customHeight="1" spans="1:14">
      <c r="A136" s="20">
        <f>SUBTOTAL(3,$B$6:B136)</f>
        <v>108</v>
      </c>
      <c r="B136" s="20" t="s">
        <v>259</v>
      </c>
      <c r="C136" s="21" t="s">
        <v>260</v>
      </c>
      <c r="D136" s="20" t="s">
        <v>238</v>
      </c>
      <c r="E136" s="20">
        <v>63.8</v>
      </c>
      <c r="F136" s="20"/>
      <c r="G136" s="20">
        <v>63.8</v>
      </c>
      <c r="H136" s="22">
        <f t="shared" si="24"/>
        <v>25.52</v>
      </c>
      <c r="I136" s="22">
        <v>68.79</v>
      </c>
      <c r="J136" s="22">
        <f t="shared" si="25"/>
        <v>41.274</v>
      </c>
      <c r="K136" s="43">
        <f t="shared" si="26"/>
        <v>66.794</v>
      </c>
      <c r="L136" s="41">
        <v>12</v>
      </c>
      <c r="M136" s="44" t="s">
        <v>29</v>
      </c>
      <c r="N136" s="45"/>
    </row>
    <row r="137" s="2" customFormat="1" ht="18" customHeight="1" spans="1:14">
      <c r="A137" s="23"/>
      <c r="B137" s="24"/>
      <c r="C137" s="25"/>
      <c r="D137" s="24"/>
      <c r="E137" s="24"/>
      <c r="F137" s="24"/>
      <c r="G137" s="24"/>
      <c r="H137" s="26"/>
      <c r="I137" s="26"/>
      <c r="J137" s="26"/>
      <c r="K137" s="46"/>
      <c r="L137" s="47"/>
      <c r="M137" s="47"/>
      <c r="N137" s="48"/>
    </row>
    <row r="138" s="2" customFormat="1" ht="18" customHeight="1" spans="1:14">
      <c r="A138" s="27">
        <f>SUBTOTAL(3,$B$6:B138)</f>
        <v>109</v>
      </c>
      <c r="B138" s="27" t="s">
        <v>261</v>
      </c>
      <c r="C138" s="28" t="s">
        <v>262</v>
      </c>
      <c r="D138" s="27" t="s">
        <v>263</v>
      </c>
      <c r="E138" s="27">
        <v>66.6</v>
      </c>
      <c r="F138" s="27"/>
      <c r="G138" s="27">
        <v>66.6</v>
      </c>
      <c r="H138" s="29">
        <f t="shared" ref="H138:H144" si="27">G138*0.4</f>
        <v>26.64</v>
      </c>
      <c r="I138" s="29">
        <v>85.85</v>
      </c>
      <c r="J138" s="29">
        <f t="shared" ref="J138:J144" si="28">I138*0.6</f>
        <v>51.51</v>
      </c>
      <c r="K138" s="49">
        <f t="shared" ref="K138:K144" si="29">H138+J138</f>
        <v>78.15</v>
      </c>
      <c r="L138" s="50">
        <v>1</v>
      </c>
      <c r="M138" s="50" t="s">
        <v>22</v>
      </c>
      <c r="N138" s="51"/>
    </row>
    <row r="139" s="2" customFormat="1" ht="18" customHeight="1" spans="1:14">
      <c r="A139" s="17">
        <f>SUBTOTAL(3,$B$6:B139)</f>
        <v>110</v>
      </c>
      <c r="B139" s="17" t="s">
        <v>264</v>
      </c>
      <c r="C139" s="18" t="s">
        <v>265</v>
      </c>
      <c r="D139" s="17" t="s">
        <v>263</v>
      </c>
      <c r="E139" s="17">
        <v>68.2</v>
      </c>
      <c r="F139" s="17"/>
      <c r="G139" s="17">
        <v>68.2</v>
      </c>
      <c r="H139" s="19">
        <f t="shared" si="27"/>
        <v>27.28</v>
      </c>
      <c r="I139" s="19">
        <v>83.5</v>
      </c>
      <c r="J139" s="19">
        <f t="shared" si="28"/>
        <v>50.1</v>
      </c>
      <c r="K139" s="40">
        <f t="shared" si="29"/>
        <v>77.38</v>
      </c>
      <c r="L139" s="50">
        <v>2</v>
      </c>
      <c r="M139" s="41" t="s">
        <v>22</v>
      </c>
      <c r="N139" s="42"/>
    </row>
    <row r="140" s="2" customFormat="1" ht="18" customHeight="1" spans="1:14">
      <c r="A140" s="17">
        <f>SUBTOTAL(3,$B$6:B140)</f>
        <v>111</v>
      </c>
      <c r="B140" s="17" t="s">
        <v>266</v>
      </c>
      <c r="C140" s="18" t="s">
        <v>267</v>
      </c>
      <c r="D140" s="17" t="s">
        <v>263</v>
      </c>
      <c r="E140" s="17">
        <v>70.4</v>
      </c>
      <c r="F140" s="17"/>
      <c r="G140" s="17">
        <v>70.4</v>
      </c>
      <c r="H140" s="19">
        <f t="shared" si="27"/>
        <v>28.16</v>
      </c>
      <c r="I140" s="19">
        <v>79.18</v>
      </c>
      <c r="J140" s="19">
        <f t="shared" si="28"/>
        <v>47.508</v>
      </c>
      <c r="K140" s="40">
        <f t="shared" si="29"/>
        <v>75.668</v>
      </c>
      <c r="L140" s="50">
        <v>3</v>
      </c>
      <c r="M140" s="41" t="s">
        <v>22</v>
      </c>
      <c r="N140" s="42"/>
    </row>
    <row r="141" s="2" customFormat="1" ht="18" customHeight="1" spans="1:14">
      <c r="A141" s="17">
        <f>SUBTOTAL(3,$B$6:B141)</f>
        <v>112</v>
      </c>
      <c r="B141" s="17" t="s">
        <v>268</v>
      </c>
      <c r="C141" s="18" t="s">
        <v>269</v>
      </c>
      <c r="D141" s="17" t="s">
        <v>263</v>
      </c>
      <c r="E141" s="17">
        <v>73.6</v>
      </c>
      <c r="F141" s="17"/>
      <c r="G141" s="17">
        <v>73.6</v>
      </c>
      <c r="H141" s="19">
        <f t="shared" si="27"/>
        <v>29.44</v>
      </c>
      <c r="I141" s="19">
        <v>74.84</v>
      </c>
      <c r="J141" s="19">
        <f t="shared" si="28"/>
        <v>44.904</v>
      </c>
      <c r="K141" s="40">
        <f t="shared" si="29"/>
        <v>74.344</v>
      </c>
      <c r="L141" s="50">
        <v>4</v>
      </c>
      <c r="M141" s="41" t="s">
        <v>22</v>
      </c>
      <c r="N141" s="42"/>
    </row>
    <row r="142" s="2" customFormat="1" ht="18" customHeight="1" spans="1:14">
      <c r="A142" s="17">
        <f>SUBTOTAL(3,$B$6:B142)</f>
        <v>113</v>
      </c>
      <c r="B142" s="17" t="s">
        <v>270</v>
      </c>
      <c r="C142" s="18" t="s">
        <v>271</v>
      </c>
      <c r="D142" s="17" t="s">
        <v>263</v>
      </c>
      <c r="E142" s="17">
        <v>61.8</v>
      </c>
      <c r="F142" s="17"/>
      <c r="G142" s="17">
        <v>61.8</v>
      </c>
      <c r="H142" s="19">
        <f t="shared" si="27"/>
        <v>24.72</v>
      </c>
      <c r="I142" s="19">
        <v>78.07</v>
      </c>
      <c r="J142" s="19">
        <f t="shared" si="28"/>
        <v>46.842</v>
      </c>
      <c r="K142" s="40">
        <f t="shared" si="29"/>
        <v>71.562</v>
      </c>
      <c r="L142" s="50">
        <v>5</v>
      </c>
      <c r="M142" s="41" t="s">
        <v>29</v>
      </c>
      <c r="N142" s="42"/>
    </row>
    <row r="143" s="2" customFormat="1" ht="18" customHeight="1" spans="1:14">
      <c r="A143" s="17">
        <f>SUBTOTAL(3,$B$6:B143)</f>
        <v>114</v>
      </c>
      <c r="B143" s="17" t="s">
        <v>272</v>
      </c>
      <c r="C143" s="18" t="s">
        <v>273</v>
      </c>
      <c r="D143" s="17" t="s">
        <v>263</v>
      </c>
      <c r="E143" s="17">
        <v>66</v>
      </c>
      <c r="F143" s="17"/>
      <c r="G143" s="17">
        <v>66</v>
      </c>
      <c r="H143" s="19">
        <f t="shared" si="27"/>
        <v>26.4</v>
      </c>
      <c r="I143" s="19">
        <v>69.3</v>
      </c>
      <c r="J143" s="19">
        <f t="shared" si="28"/>
        <v>41.58</v>
      </c>
      <c r="K143" s="40">
        <f t="shared" si="29"/>
        <v>67.98</v>
      </c>
      <c r="L143" s="50">
        <v>6</v>
      </c>
      <c r="M143" s="41" t="s">
        <v>29</v>
      </c>
      <c r="N143" s="42"/>
    </row>
    <row r="144" s="2" customFormat="1" ht="18" customHeight="1" spans="1:14">
      <c r="A144" s="20">
        <f>SUBTOTAL(3,$B$6:B144)</f>
        <v>115</v>
      </c>
      <c r="B144" s="20" t="s">
        <v>274</v>
      </c>
      <c r="C144" s="21" t="s">
        <v>275</v>
      </c>
      <c r="D144" s="20" t="s">
        <v>263</v>
      </c>
      <c r="E144" s="20">
        <v>65.2</v>
      </c>
      <c r="F144" s="20"/>
      <c r="G144" s="20">
        <v>65.2</v>
      </c>
      <c r="H144" s="22">
        <f t="shared" si="27"/>
        <v>26.08</v>
      </c>
      <c r="I144" s="22">
        <v>65.07</v>
      </c>
      <c r="J144" s="22">
        <f t="shared" si="28"/>
        <v>39.042</v>
      </c>
      <c r="K144" s="43">
        <f t="shared" si="29"/>
        <v>65.122</v>
      </c>
      <c r="L144" s="50">
        <v>7</v>
      </c>
      <c r="M144" s="44" t="s">
        <v>29</v>
      </c>
      <c r="N144" s="45"/>
    </row>
    <row r="145" s="2" customFormat="1" ht="18" customHeight="1" spans="1:14">
      <c r="A145" s="23"/>
      <c r="B145" s="24"/>
      <c r="C145" s="25"/>
      <c r="D145" s="24"/>
      <c r="E145" s="24"/>
      <c r="F145" s="24"/>
      <c r="G145" s="24"/>
      <c r="H145" s="26"/>
      <c r="I145" s="26"/>
      <c r="J145" s="26"/>
      <c r="K145" s="46"/>
      <c r="L145" s="47"/>
      <c r="M145" s="47"/>
      <c r="N145" s="48"/>
    </row>
    <row r="146" s="2" customFormat="1" ht="18" customHeight="1" spans="1:14">
      <c r="A146" s="27">
        <f>SUBTOTAL(3,$B$6:B146)</f>
        <v>116</v>
      </c>
      <c r="B146" s="27" t="s">
        <v>276</v>
      </c>
      <c r="C146" s="28" t="s">
        <v>277</v>
      </c>
      <c r="D146" s="27" t="s">
        <v>278</v>
      </c>
      <c r="E146" s="27">
        <v>70</v>
      </c>
      <c r="F146" s="27"/>
      <c r="G146" s="27">
        <v>70</v>
      </c>
      <c r="H146" s="29">
        <f t="shared" ref="H146:H152" si="30">G146*0.4</f>
        <v>28</v>
      </c>
      <c r="I146" s="29">
        <v>83.48</v>
      </c>
      <c r="J146" s="29">
        <f t="shared" ref="J146:J152" si="31">I146*0.6</f>
        <v>50.088</v>
      </c>
      <c r="K146" s="49">
        <f t="shared" ref="K146:K152" si="32">H146+J146</f>
        <v>78.088</v>
      </c>
      <c r="L146" s="50">
        <v>1</v>
      </c>
      <c r="M146" s="50" t="s">
        <v>22</v>
      </c>
      <c r="N146" s="51"/>
    </row>
    <row r="147" s="2" customFormat="1" ht="18" customHeight="1" spans="1:14">
      <c r="A147" s="17">
        <f>SUBTOTAL(3,$B$6:B147)</f>
        <v>117</v>
      </c>
      <c r="B147" s="17" t="s">
        <v>279</v>
      </c>
      <c r="C147" s="18" t="s">
        <v>280</v>
      </c>
      <c r="D147" s="17" t="s">
        <v>278</v>
      </c>
      <c r="E147" s="17">
        <v>71.4</v>
      </c>
      <c r="F147" s="17"/>
      <c r="G147" s="17">
        <v>71.4</v>
      </c>
      <c r="H147" s="19">
        <f t="shared" si="30"/>
        <v>28.56</v>
      </c>
      <c r="I147" s="19">
        <v>80.44</v>
      </c>
      <c r="J147" s="19">
        <f t="shared" si="31"/>
        <v>48.264</v>
      </c>
      <c r="K147" s="40">
        <f t="shared" si="32"/>
        <v>76.824</v>
      </c>
      <c r="L147" s="50">
        <v>2</v>
      </c>
      <c r="M147" s="41" t="s">
        <v>22</v>
      </c>
      <c r="N147" s="42"/>
    </row>
    <row r="148" s="2" customFormat="1" ht="18" customHeight="1" spans="1:14">
      <c r="A148" s="17">
        <f>SUBTOTAL(3,$B$6:B148)</f>
        <v>118</v>
      </c>
      <c r="B148" s="17" t="s">
        <v>281</v>
      </c>
      <c r="C148" s="18" t="s">
        <v>282</v>
      </c>
      <c r="D148" s="17" t="s">
        <v>278</v>
      </c>
      <c r="E148" s="17">
        <v>70.4</v>
      </c>
      <c r="F148" s="17"/>
      <c r="G148" s="17">
        <v>70.4</v>
      </c>
      <c r="H148" s="19">
        <f t="shared" si="30"/>
        <v>28.16</v>
      </c>
      <c r="I148" s="19">
        <v>80.69</v>
      </c>
      <c r="J148" s="19">
        <f t="shared" si="31"/>
        <v>48.414</v>
      </c>
      <c r="K148" s="40">
        <f t="shared" si="32"/>
        <v>76.574</v>
      </c>
      <c r="L148" s="50">
        <v>3</v>
      </c>
      <c r="M148" s="41" t="s">
        <v>22</v>
      </c>
      <c r="N148" s="42"/>
    </row>
    <row r="149" s="2" customFormat="1" ht="18" customHeight="1" spans="1:14">
      <c r="A149" s="17">
        <f>SUBTOTAL(3,$B$6:B149)</f>
        <v>119</v>
      </c>
      <c r="B149" s="17" t="s">
        <v>283</v>
      </c>
      <c r="C149" s="18" t="s">
        <v>284</v>
      </c>
      <c r="D149" s="17" t="s">
        <v>278</v>
      </c>
      <c r="E149" s="17">
        <v>69</v>
      </c>
      <c r="F149" s="17"/>
      <c r="G149" s="17">
        <v>69</v>
      </c>
      <c r="H149" s="19">
        <f t="shared" si="30"/>
        <v>27.6</v>
      </c>
      <c r="I149" s="19">
        <v>75.81</v>
      </c>
      <c r="J149" s="19">
        <f t="shared" si="31"/>
        <v>45.486</v>
      </c>
      <c r="K149" s="40">
        <f t="shared" si="32"/>
        <v>73.086</v>
      </c>
      <c r="L149" s="50">
        <v>4</v>
      </c>
      <c r="M149" s="41" t="s">
        <v>22</v>
      </c>
      <c r="N149" s="42"/>
    </row>
    <row r="150" s="2" customFormat="1" ht="18" customHeight="1" spans="1:14">
      <c r="A150" s="17">
        <f>SUBTOTAL(3,$B$6:B150)</f>
        <v>120</v>
      </c>
      <c r="B150" s="17" t="s">
        <v>285</v>
      </c>
      <c r="C150" s="18" t="s">
        <v>286</v>
      </c>
      <c r="D150" s="17" t="s">
        <v>278</v>
      </c>
      <c r="E150" s="17">
        <v>61.2</v>
      </c>
      <c r="F150" s="17"/>
      <c r="G150" s="17">
        <v>61.2</v>
      </c>
      <c r="H150" s="19">
        <f t="shared" si="30"/>
        <v>24.48</v>
      </c>
      <c r="I150" s="19">
        <v>79.92</v>
      </c>
      <c r="J150" s="19">
        <f t="shared" si="31"/>
        <v>47.952</v>
      </c>
      <c r="K150" s="40">
        <f t="shared" si="32"/>
        <v>72.432</v>
      </c>
      <c r="L150" s="50">
        <v>5</v>
      </c>
      <c r="M150" s="41" t="s">
        <v>22</v>
      </c>
      <c r="N150" s="42"/>
    </row>
    <row r="151" s="2" customFormat="1" ht="18" customHeight="1" spans="1:14">
      <c r="A151" s="17">
        <f>SUBTOTAL(3,$B$6:B151)</f>
        <v>121</v>
      </c>
      <c r="B151" s="17" t="s">
        <v>287</v>
      </c>
      <c r="C151" s="18" t="s">
        <v>288</v>
      </c>
      <c r="D151" s="17" t="s">
        <v>278</v>
      </c>
      <c r="E151" s="17">
        <v>61.2</v>
      </c>
      <c r="F151" s="17"/>
      <c r="G151" s="17">
        <v>61.2</v>
      </c>
      <c r="H151" s="19">
        <f t="shared" si="30"/>
        <v>24.48</v>
      </c>
      <c r="I151" s="19">
        <v>79.33</v>
      </c>
      <c r="J151" s="19">
        <f t="shared" si="31"/>
        <v>47.598</v>
      </c>
      <c r="K151" s="40">
        <f t="shared" si="32"/>
        <v>72.078</v>
      </c>
      <c r="L151" s="50">
        <v>6</v>
      </c>
      <c r="M151" s="41" t="s">
        <v>29</v>
      </c>
      <c r="N151" s="42"/>
    </row>
    <row r="152" s="2" customFormat="1" ht="18" customHeight="1" spans="1:14">
      <c r="A152" s="20">
        <f>SUBTOTAL(3,$B$6:B152)</f>
        <v>122</v>
      </c>
      <c r="B152" s="20" t="s">
        <v>289</v>
      </c>
      <c r="C152" s="21" t="s">
        <v>290</v>
      </c>
      <c r="D152" s="20" t="s">
        <v>278</v>
      </c>
      <c r="E152" s="20">
        <v>70.4</v>
      </c>
      <c r="F152" s="20"/>
      <c r="G152" s="20">
        <v>70.4</v>
      </c>
      <c r="H152" s="22">
        <f t="shared" si="30"/>
        <v>28.16</v>
      </c>
      <c r="I152" s="22">
        <v>70.42</v>
      </c>
      <c r="J152" s="22">
        <f t="shared" si="31"/>
        <v>42.252</v>
      </c>
      <c r="K152" s="43">
        <f t="shared" si="32"/>
        <v>70.412</v>
      </c>
      <c r="L152" s="50">
        <v>7</v>
      </c>
      <c r="M152" s="44" t="s">
        <v>29</v>
      </c>
      <c r="N152" s="45"/>
    </row>
    <row r="153" s="2" customFormat="1" ht="18" customHeight="1" spans="1:14">
      <c r="A153" s="23"/>
      <c r="B153" s="24"/>
      <c r="C153" s="25"/>
      <c r="D153" s="24"/>
      <c r="E153" s="24"/>
      <c r="F153" s="24"/>
      <c r="G153" s="24"/>
      <c r="H153" s="26"/>
      <c r="I153" s="26"/>
      <c r="J153" s="26"/>
      <c r="K153" s="46"/>
      <c r="L153" s="47"/>
      <c r="M153" s="47"/>
      <c r="N153" s="48"/>
    </row>
    <row r="154" s="2" customFormat="1" ht="18" customHeight="1" spans="1:14">
      <c r="A154" s="27">
        <f>SUBTOTAL(3,$B$6:B154)</f>
        <v>123</v>
      </c>
      <c r="B154" s="27" t="s">
        <v>291</v>
      </c>
      <c r="C154" s="28" t="s">
        <v>292</v>
      </c>
      <c r="D154" s="27" t="s">
        <v>293</v>
      </c>
      <c r="E154" s="27">
        <v>84.4</v>
      </c>
      <c r="F154" s="27"/>
      <c r="G154" s="27">
        <v>84.4</v>
      </c>
      <c r="H154" s="29">
        <f t="shared" ref="H154:H165" si="33">G154*0.4</f>
        <v>33.76</v>
      </c>
      <c r="I154" s="29">
        <v>81.83</v>
      </c>
      <c r="J154" s="29">
        <f t="shared" ref="J154:J165" si="34">I154*0.6</f>
        <v>49.098</v>
      </c>
      <c r="K154" s="49">
        <f t="shared" ref="K154:K165" si="35">H154+J154</f>
        <v>82.858</v>
      </c>
      <c r="L154" s="50">
        <v>1</v>
      </c>
      <c r="M154" s="50" t="s">
        <v>22</v>
      </c>
      <c r="N154" s="51"/>
    </row>
    <row r="155" s="2" customFormat="1" ht="18" customHeight="1" spans="1:14">
      <c r="A155" s="17">
        <f>SUBTOTAL(3,$B$6:B155)</f>
        <v>124</v>
      </c>
      <c r="B155" s="17" t="s">
        <v>294</v>
      </c>
      <c r="C155" s="18" t="s">
        <v>295</v>
      </c>
      <c r="D155" s="17" t="s">
        <v>293</v>
      </c>
      <c r="E155" s="17">
        <v>68.4</v>
      </c>
      <c r="F155" s="17"/>
      <c r="G155" s="17">
        <v>68.4</v>
      </c>
      <c r="H155" s="19">
        <f t="shared" si="33"/>
        <v>27.36</v>
      </c>
      <c r="I155" s="19">
        <v>80.59</v>
      </c>
      <c r="J155" s="19">
        <f t="shared" si="34"/>
        <v>48.354</v>
      </c>
      <c r="K155" s="40">
        <f t="shared" si="35"/>
        <v>75.714</v>
      </c>
      <c r="L155" s="41">
        <v>2</v>
      </c>
      <c r="M155" s="41" t="s">
        <v>22</v>
      </c>
      <c r="N155" s="42"/>
    </row>
    <row r="156" s="2" customFormat="1" ht="18" customHeight="1" spans="1:14">
      <c r="A156" s="17">
        <f>SUBTOTAL(3,$B$6:B156)</f>
        <v>125</v>
      </c>
      <c r="B156" s="17" t="s">
        <v>296</v>
      </c>
      <c r="C156" s="18" t="s">
        <v>297</v>
      </c>
      <c r="D156" s="17" t="s">
        <v>293</v>
      </c>
      <c r="E156" s="17">
        <v>73.2</v>
      </c>
      <c r="F156" s="17"/>
      <c r="G156" s="17">
        <v>73.2</v>
      </c>
      <c r="H156" s="19">
        <f t="shared" si="33"/>
        <v>29.28</v>
      </c>
      <c r="I156" s="19">
        <v>74.36</v>
      </c>
      <c r="J156" s="19">
        <f t="shared" si="34"/>
        <v>44.616</v>
      </c>
      <c r="K156" s="40">
        <f t="shared" si="35"/>
        <v>73.896</v>
      </c>
      <c r="L156" s="41">
        <v>3</v>
      </c>
      <c r="M156" s="41" t="s">
        <v>22</v>
      </c>
      <c r="N156" s="42"/>
    </row>
    <row r="157" s="2" customFormat="1" ht="18" customHeight="1" spans="1:14">
      <c r="A157" s="17">
        <f>SUBTOTAL(3,$B$6:B157)</f>
        <v>126</v>
      </c>
      <c r="B157" s="17" t="s">
        <v>298</v>
      </c>
      <c r="C157" s="18" t="s">
        <v>299</v>
      </c>
      <c r="D157" s="17" t="s">
        <v>293</v>
      </c>
      <c r="E157" s="17">
        <v>67</v>
      </c>
      <c r="F157" s="17"/>
      <c r="G157" s="17">
        <v>67</v>
      </c>
      <c r="H157" s="19">
        <f t="shared" si="33"/>
        <v>26.8</v>
      </c>
      <c r="I157" s="19">
        <v>76.92</v>
      </c>
      <c r="J157" s="19">
        <f t="shared" si="34"/>
        <v>46.152</v>
      </c>
      <c r="K157" s="40">
        <f t="shared" si="35"/>
        <v>72.952</v>
      </c>
      <c r="L157" s="41">
        <v>4</v>
      </c>
      <c r="M157" s="41" t="s">
        <v>22</v>
      </c>
      <c r="N157" s="42"/>
    </row>
    <row r="158" s="2" customFormat="1" ht="18" customHeight="1" spans="1:14">
      <c r="A158" s="17">
        <f>SUBTOTAL(3,$B$6:B158)</f>
        <v>127</v>
      </c>
      <c r="B158" s="17" t="s">
        <v>300</v>
      </c>
      <c r="C158" s="18" t="s">
        <v>301</v>
      </c>
      <c r="D158" s="17" t="s">
        <v>293</v>
      </c>
      <c r="E158" s="17">
        <v>72.2</v>
      </c>
      <c r="F158" s="17"/>
      <c r="G158" s="17">
        <v>72.2</v>
      </c>
      <c r="H158" s="19">
        <f t="shared" si="33"/>
        <v>28.88</v>
      </c>
      <c r="I158" s="19">
        <v>72.18</v>
      </c>
      <c r="J158" s="19">
        <f t="shared" si="34"/>
        <v>43.308</v>
      </c>
      <c r="K158" s="40">
        <f t="shared" si="35"/>
        <v>72.188</v>
      </c>
      <c r="L158" s="41">
        <v>5</v>
      </c>
      <c r="M158" s="41" t="s">
        <v>29</v>
      </c>
      <c r="N158" s="42"/>
    </row>
    <row r="159" s="2" customFormat="1" ht="18" customHeight="1" spans="1:14">
      <c r="A159" s="17">
        <f>SUBTOTAL(3,$B$6:B159)</f>
        <v>128</v>
      </c>
      <c r="B159" s="17" t="s">
        <v>302</v>
      </c>
      <c r="C159" s="18" t="s">
        <v>303</v>
      </c>
      <c r="D159" s="17" t="s">
        <v>293</v>
      </c>
      <c r="E159" s="17">
        <v>74.2</v>
      </c>
      <c r="F159" s="17"/>
      <c r="G159" s="17">
        <v>74.2</v>
      </c>
      <c r="H159" s="19">
        <f t="shared" si="33"/>
        <v>29.68</v>
      </c>
      <c r="I159" s="19">
        <v>68.92</v>
      </c>
      <c r="J159" s="19">
        <f t="shared" si="34"/>
        <v>41.352</v>
      </c>
      <c r="K159" s="40">
        <f t="shared" si="35"/>
        <v>71.032</v>
      </c>
      <c r="L159" s="41">
        <v>6</v>
      </c>
      <c r="M159" s="41" t="s">
        <v>29</v>
      </c>
      <c r="N159" s="42"/>
    </row>
    <row r="160" s="2" customFormat="1" ht="18" customHeight="1" spans="1:14">
      <c r="A160" s="17">
        <f>SUBTOTAL(3,$B$6:B160)</f>
        <v>129</v>
      </c>
      <c r="B160" s="17" t="s">
        <v>304</v>
      </c>
      <c r="C160" s="18" t="s">
        <v>305</v>
      </c>
      <c r="D160" s="17" t="s">
        <v>293</v>
      </c>
      <c r="E160" s="17">
        <v>73.4</v>
      </c>
      <c r="F160" s="17"/>
      <c r="G160" s="17">
        <v>73.4</v>
      </c>
      <c r="H160" s="19">
        <f t="shared" si="33"/>
        <v>29.36</v>
      </c>
      <c r="I160" s="19">
        <v>67.89</v>
      </c>
      <c r="J160" s="19">
        <f t="shared" si="34"/>
        <v>40.734</v>
      </c>
      <c r="K160" s="40">
        <f t="shared" si="35"/>
        <v>70.094</v>
      </c>
      <c r="L160" s="41">
        <v>7</v>
      </c>
      <c r="M160" s="41" t="s">
        <v>29</v>
      </c>
      <c r="N160" s="42"/>
    </row>
    <row r="161" s="2" customFormat="1" ht="18" customHeight="1" spans="1:14">
      <c r="A161" s="17">
        <f>SUBTOTAL(3,$B$6:B161)</f>
        <v>130</v>
      </c>
      <c r="B161" s="17" t="s">
        <v>306</v>
      </c>
      <c r="C161" s="18" t="s">
        <v>307</v>
      </c>
      <c r="D161" s="17" t="s">
        <v>293</v>
      </c>
      <c r="E161" s="17">
        <v>71.8</v>
      </c>
      <c r="F161" s="17"/>
      <c r="G161" s="17">
        <v>71.8</v>
      </c>
      <c r="H161" s="19">
        <f t="shared" si="33"/>
        <v>28.72</v>
      </c>
      <c r="I161" s="19">
        <v>67.92</v>
      </c>
      <c r="J161" s="19">
        <f t="shared" si="34"/>
        <v>40.752</v>
      </c>
      <c r="K161" s="40">
        <f t="shared" si="35"/>
        <v>69.472</v>
      </c>
      <c r="L161" s="41">
        <v>8</v>
      </c>
      <c r="M161" s="41" t="s">
        <v>29</v>
      </c>
      <c r="N161" s="42"/>
    </row>
    <row r="162" s="2" customFormat="1" ht="18" customHeight="1" spans="1:14">
      <c r="A162" s="17">
        <f>SUBTOTAL(3,$B$6:B162)</f>
        <v>131</v>
      </c>
      <c r="B162" s="17" t="s">
        <v>308</v>
      </c>
      <c r="C162" s="18" t="s">
        <v>309</v>
      </c>
      <c r="D162" s="17" t="s">
        <v>293</v>
      </c>
      <c r="E162" s="17">
        <v>67.6</v>
      </c>
      <c r="F162" s="17"/>
      <c r="G162" s="17">
        <v>67.6</v>
      </c>
      <c r="H162" s="19">
        <f t="shared" si="33"/>
        <v>27.04</v>
      </c>
      <c r="I162" s="19">
        <v>68.59</v>
      </c>
      <c r="J162" s="19">
        <f t="shared" si="34"/>
        <v>41.154</v>
      </c>
      <c r="K162" s="40">
        <f t="shared" si="35"/>
        <v>68.194</v>
      </c>
      <c r="L162" s="41">
        <v>9</v>
      </c>
      <c r="M162" s="41" t="s">
        <v>29</v>
      </c>
      <c r="N162" s="42"/>
    </row>
    <row r="163" s="2" customFormat="1" ht="18" customHeight="1" spans="1:14">
      <c r="A163" s="17">
        <f>SUBTOTAL(3,$B$6:B163)</f>
        <v>132</v>
      </c>
      <c r="B163" s="17" t="s">
        <v>310</v>
      </c>
      <c r="C163" s="18" t="s">
        <v>311</v>
      </c>
      <c r="D163" s="17" t="s">
        <v>293</v>
      </c>
      <c r="E163" s="17">
        <v>67</v>
      </c>
      <c r="F163" s="17"/>
      <c r="G163" s="17">
        <v>67</v>
      </c>
      <c r="H163" s="19">
        <f t="shared" si="33"/>
        <v>26.8</v>
      </c>
      <c r="I163" s="19">
        <v>68.69</v>
      </c>
      <c r="J163" s="19">
        <f t="shared" si="34"/>
        <v>41.214</v>
      </c>
      <c r="K163" s="40">
        <f t="shared" si="35"/>
        <v>68.014</v>
      </c>
      <c r="L163" s="41">
        <v>10</v>
      </c>
      <c r="M163" s="41" t="s">
        <v>29</v>
      </c>
      <c r="N163" s="42"/>
    </row>
    <row r="164" s="2" customFormat="1" ht="18" customHeight="1" spans="1:14">
      <c r="A164" s="17">
        <f>SUBTOTAL(3,$B$6:B164)</f>
        <v>133</v>
      </c>
      <c r="B164" s="17" t="s">
        <v>312</v>
      </c>
      <c r="C164" s="18" t="s">
        <v>313</v>
      </c>
      <c r="D164" s="17" t="s">
        <v>293</v>
      </c>
      <c r="E164" s="17">
        <v>67</v>
      </c>
      <c r="F164" s="17"/>
      <c r="G164" s="17">
        <v>67</v>
      </c>
      <c r="H164" s="19">
        <f t="shared" si="33"/>
        <v>26.8</v>
      </c>
      <c r="I164" s="19">
        <v>65.16</v>
      </c>
      <c r="J164" s="19">
        <f t="shared" si="34"/>
        <v>39.096</v>
      </c>
      <c r="K164" s="40">
        <f t="shared" si="35"/>
        <v>65.896</v>
      </c>
      <c r="L164" s="41">
        <v>11</v>
      </c>
      <c r="M164" s="41" t="s">
        <v>29</v>
      </c>
      <c r="N164" s="42"/>
    </row>
    <row r="165" s="2" customFormat="1" ht="18" customHeight="1" spans="1:14">
      <c r="A165" s="20">
        <f>SUBTOTAL(3,$B$6:B165)</f>
        <v>134</v>
      </c>
      <c r="B165" s="20" t="s">
        <v>314</v>
      </c>
      <c r="C165" s="21" t="s">
        <v>315</v>
      </c>
      <c r="D165" s="20" t="s">
        <v>293</v>
      </c>
      <c r="E165" s="20">
        <v>73</v>
      </c>
      <c r="F165" s="20"/>
      <c r="G165" s="20">
        <v>73</v>
      </c>
      <c r="H165" s="22">
        <f t="shared" si="33"/>
        <v>29.2</v>
      </c>
      <c r="I165" s="22">
        <v>-1</v>
      </c>
      <c r="J165" s="22"/>
      <c r="K165" s="43"/>
      <c r="L165" s="44"/>
      <c r="M165" s="44"/>
      <c r="N165" s="45"/>
    </row>
    <row r="166" s="2" customFormat="1" ht="18" customHeight="1" spans="1:14">
      <c r="A166" s="23"/>
      <c r="B166" s="24"/>
      <c r="C166" s="25"/>
      <c r="D166" s="24"/>
      <c r="E166" s="24"/>
      <c r="F166" s="24"/>
      <c r="G166" s="24"/>
      <c r="H166" s="26"/>
      <c r="I166" s="26"/>
      <c r="J166" s="26"/>
      <c r="K166" s="46"/>
      <c r="L166" s="47"/>
      <c r="M166" s="47"/>
      <c r="N166" s="48"/>
    </row>
    <row r="167" s="2" customFormat="1" ht="18" customHeight="1" spans="1:14">
      <c r="A167" s="27">
        <f>SUBTOTAL(3,$B$6:B167)</f>
        <v>135</v>
      </c>
      <c r="B167" s="27" t="s">
        <v>316</v>
      </c>
      <c r="C167" s="28" t="s">
        <v>317</v>
      </c>
      <c r="D167" s="27" t="s">
        <v>318</v>
      </c>
      <c r="E167" s="27">
        <v>75.4</v>
      </c>
      <c r="F167" s="27"/>
      <c r="G167" s="27">
        <v>75.4</v>
      </c>
      <c r="H167" s="29">
        <f t="shared" ref="H167:H183" si="36">G167*0.4</f>
        <v>30.16</v>
      </c>
      <c r="I167" s="29">
        <v>83.7</v>
      </c>
      <c r="J167" s="29">
        <f t="shared" ref="J167:J183" si="37">I167*0.6</f>
        <v>50.22</v>
      </c>
      <c r="K167" s="49">
        <f t="shared" ref="K167:K183" si="38">H167+J167</f>
        <v>80.38</v>
      </c>
      <c r="L167" s="50">
        <v>1</v>
      </c>
      <c r="M167" s="50" t="s">
        <v>22</v>
      </c>
      <c r="N167" s="51"/>
    </row>
    <row r="168" s="2" customFormat="1" ht="18" customHeight="1" spans="1:14">
      <c r="A168" s="17">
        <f>SUBTOTAL(3,$B$6:B168)</f>
        <v>136</v>
      </c>
      <c r="B168" s="17" t="s">
        <v>319</v>
      </c>
      <c r="C168" s="18" t="s">
        <v>320</v>
      </c>
      <c r="D168" s="17" t="s">
        <v>318</v>
      </c>
      <c r="E168" s="17">
        <v>74.4</v>
      </c>
      <c r="F168" s="17"/>
      <c r="G168" s="17">
        <v>74.4</v>
      </c>
      <c r="H168" s="19">
        <f t="shared" si="36"/>
        <v>29.76</v>
      </c>
      <c r="I168" s="19">
        <v>82.98</v>
      </c>
      <c r="J168" s="19">
        <f t="shared" si="37"/>
        <v>49.788</v>
      </c>
      <c r="K168" s="40">
        <f t="shared" si="38"/>
        <v>79.548</v>
      </c>
      <c r="L168" s="50">
        <v>2</v>
      </c>
      <c r="M168" s="41" t="s">
        <v>22</v>
      </c>
      <c r="N168" s="42"/>
    </row>
    <row r="169" s="2" customFormat="1" ht="18" customHeight="1" spans="1:14">
      <c r="A169" s="17">
        <f>SUBTOTAL(3,$B$6:B169)</f>
        <v>137</v>
      </c>
      <c r="B169" s="17" t="s">
        <v>321</v>
      </c>
      <c r="C169" s="18" t="s">
        <v>322</v>
      </c>
      <c r="D169" s="17" t="s">
        <v>318</v>
      </c>
      <c r="E169" s="17">
        <v>72.6</v>
      </c>
      <c r="F169" s="17"/>
      <c r="G169" s="17">
        <v>72.6</v>
      </c>
      <c r="H169" s="19">
        <f t="shared" si="36"/>
        <v>29.04</v>
      </c>
      <c r="I169" s="19">
        <v>84.17</v>
      </c>
      <c r="J169" s="19">
        <f t="shared" si="37"/>
        <v>50.502</v>
      </c>
      <c r="K169" s="40">
        <f t="shared" si="38"/>
        <v>79.542</v>
      </c>
      <c r="L169" s="50">
        <v>3</v>
      </c>
      <c r="M169" s="41" t="s">
        <v>22</v>
      </c>
      <c r="N169" s="42"/>
    </row>
    <row r="170" s="2" customFormat="1" ht="18" customHeight="1" spans="1:14">
      <c r="A170" s="17">
        <f>SUBTOTAL(3,$B$6:B170)</f>
        <v>138</v>
      </c>
      <c r="B170" s="17" t="s">
        <v>323</v>
      </c>
      <c r="C170" s="18" t="s">
        <v>324</v>
      </c>
      <c r="D170" s="17" t="s">
        <v>318</v>
      </c>
      <c r="E170" s="17">
        <v>72.4</v>
      </c>
      <c r="F170" s="17"/>
      <c r="G170" s="17">
        <v>72.4</v>
      </c>
      <c r="H170" s="19">
        <f t="shared" si="36"/>
        <v>28.96</v>
      </c>
      <c r="I170" s="19">
        <v>83.18</v>
      </c>
      <c r="J170" s="19">
        <f t="shared" si="37"/>
        <v>49.908</v>
      </c>
      <c r="K170" s="40">
        <f t="shared" si="38"/>
        <v>78.868</v>
      </c>
      <c r="L170" s="50">
        <v>4</v>
      </c>
      <c r="M170" s="41" t="s">
        <v>22</v>
      </c>
      <c r="N170" s="42"/>
    </row>
    <row r="171" s="2" customFormat="1" ht="18" customHeight="1" spans="1:14">
      <c r="A171" s="17">
        <f>SUBTOTAL(3,$B$6:B171)</f>
        <v>139</v>
      </c>
      <c r="B171" s="17" t="s">
        <v>325</v>
      </c>
      <c r="C171" s="18" t="s">
        <v>326</v>
      </c>
      <c r="D171" s="17" t="s">
        <v>318</v>
      </c>
      <c r="E171" s="17">
        <v>71.4</v>
      </c>
      <c r="F171" s="17"/>
      <c r="G171" s="17">
        <v>71.4</v>
      </c>
      <c r="H171" s="19">
        <f t="shared" si="36"/>
        <v>28.56</v>
      </c>
      <c r="I171" s="19">
        <v>80.61</v>
      </c>
      <c r="J171" s="19">
        <f t="shared" si="37"/>
        <v>48.366</v>
      </c>
      <c r="K171" s="40">
        <f t="shared" si="38"/>
        <v>76.926</v>
      </c>
      <c r="L171" s="50">
        <v>5</v>
      </c>
      <c r="M171" s="41" t="s">
        <v>22</v>
      </c>
      <c r="N171" s="42"/>
    </row>
    <row r="172" s="2" customFormat="1" ht="18" customHeight="1" spans="1:14">
      <c r="A172" s="17">
        <f>SUBTOTAL(3,$B$6:B172)</f>
        <v>140</v>
      </c>
      <c r="B172" s="17" t="s">
        <v>327</v>
      </c>
      <c r="C172" s="18" t="s">
        <v>328</v>
      </c>
      <c r="D172" s="17" t="s">
        <v>318</v>
      </c>
      <c r="E172" s="17">
        <v>71.4</v>
      </c>
      <c r="F172" s="17"/>
      <c r="G172" s="17">
        <v>71.4</v>
      </c>
      <c r="H172" s="19">
        <f t="shared" si="36"/>
        <v>28.56</v>
      </c>
      <c r="I172" s="19">
        <v>80.26</v>
      </c>
      <c r="J172" s="19">
        <f t="shared" si="37"/>
        <v>48.156</v>
      </c>
      <c r="K172" s="40">
        <f t="shared" si="38"/>
        <v>76.716</v>
      </c>
      <c r="L172" s="50">
        <v>6</v>
      </c>
      <c r="M172" s="41" t="s">
        <v>29</v>
      </c>
      <c r="N172" s="42"/>
    </row>
    <row r="173" s="2" customFormat="1" ht="18" customHeight="1" spans="1:14">
      <c r="A173" s="17">
        <f>SUBTOTAL(3,$B$6:B173)</f>
        <v>141</v>
      </c>
      <c r="B173" s="17" t="s">
        <v>329</v>
      </c>
      <c r="C173" s="18" t="s">
        <v>330</v>
      </c>
      <c r="D173" s="17" t="s">
        <v>318</v>
      </c>
      <c r="E173" s="17">
        <v>67.4</v>
      </c>
      <c r="F173" s="17"/>
      <c r="G173" s="17">
        <v>67.4</v>
      </c>
      <c r="H173" s="19">
        <f t="shared" si="36"/>
        <v>26.96</v>
      </c>
      <c r="I173" s="19">
        <v>82.47</v>
      </c>
      <c r="J173" s="19">
        <f t="shared" si="37"/>
        <v>49.482</v>
      </c>
      <c r="K173" s="40">
        <f t="shared" si="38"/>
        <v>76.442</v>
      </c>
      <c r="L173" s="50">
        <v>7</v>
      </c>
      <c r="M173" s="41" t="s">
        <v>29</v>
      </c>
      <c r="N173" s="42"/>
    </row>
    <row r="174" s="2" customFormat="1" ht="18" customHeight="1" spans="1:14">
      <c r="A174" s="17">
        <f>SUBTOTAL(3,$B$6:B174)</f>
        <v>142</v>
      </c>
      <c r="B174" s="17" t="s">
        <v>331</v>
      </c>
      <c r="C174" s="18" t="s">
        <v>332</v>
      </c>
      <c r="D174" s="17" t="s">
        <v>318</v>
      </c>
      <c r="E174" s="17">
        <v>75.4</v>
      </c>
      <c r="F174" s="17"/>
      <c r="G174" s="17">
        <v>75.4</v>
      </c>
      <c r="H174" s="19">
        <f t="shared" si="36"/>
        <v>30.16</v>
      </c>
      <c r="I174" s="19">
        <v>76.77</v>
      </c>
      <c r="J174" s="19">
        <f t="shared" si="37"/>
        <v>46.062</v>
      </c>
      <c r="K174" s="40">
        <f t="shared" si="38"/>
        <v>76.222</v>
      </c>
      <c r="L174" s="50">
        <v>8</v>
      </c>
      <c r="M174" s="41" t="s">
        <v>29</v>
      </c>
      <c r="N174" s="42"/>
    </row>
    <row r="175" s="2" customFormat="1" ht="18" customHeight="1" spans="1:14">
      <c r="A175" s="17">
        <f>SUBTOTAL(3,$B$6:B175)</f>
        <v>143</v>
      </c>
      <c r="B175" s="17" t="s">
        <v>333</v>
      </c>
      <c r="C175" s="18" t="s">
        <v>334</v>
      </c>
      <c r="D175" s="17" t="s">
        <v>318</v>
      </c>
      <c r="E175" s="17">
        <v>71.6</v>
      </c>
      <c r="F175" s="17"/>
      <c r="G175" s="17">
        <v>71.6</v>
      </c>
      <c r="H175" s="19">
        <f t="shared" si="36"/>
        <v>28.64</v>
      </c>
      <c r="I175" s="19">
        <v>79.12</v>
      </c>
      <c r="J175" s="19">
        <f t="shared" si="37"/>
        <v>47.472</v>
      </c>
      <c r="K175" s="40">
        <f t="shared" si="38"/>
        <v>76.112</v>
      </c>
      <c r="L175" s="50">
        <v>9</v>
      </c>
      <c r="M175" s="41" t="s">
        <v>29</v>
      </c>
      <c r="N175" s="42"/>
    </row>
    <row r="176" s="2" customFormat="1" ht="18" customHeight="1" spans="1:14">
      <c r="A176" s="17">
        <f>SUBTOTAL(3,$B$6:B176)</f>
        <v>144</v>
      </c>
      <c r="B176" s="17" t="s">
        <v>335</v>
      </c>
      <c r="C176" s="18" t="s">
        <v>336</v>
      </c>
      <c r="D176" s="17" t="s">
        <v>318</v>
      </c>
      <c r="E176" s="17">
        <v>72</v>
      </c>
      <c r="F176" s="17"/>
      <c r="G176" s="17">
        <v>72</v>
      </c>
      <c r="H176" s="19">
        <f t="shared" si="36"/>
        <v>28.8</v>
      </c>
      <c r="I176" s="19">
        <v>78.8</v>
      </c>
      <c r="J176" s="19">
        <f t="shared" si="37"/>
        <v>47.28</v>
      </c>
      <c r="K176" s="40">
        <f t="shared" si="38"/>
        <v>76.08</v>
      </c>
      <c r="L176" s="50">
        <v>10</v>
      </c>
      <c r="M176" s="41" t="s">
        <v>29</v>
      </c>
      <c r="N176" s="42"/>
    </row>
    <row r="177" s="2" customFormat="1" ht="18" customHeight="1" spans="1:14">
      <c r="A177" s="17">
        <f>SUBTOTAL(3,$B$6:B177)</f>
        <v>145</v>
      </c>
      <c r="B177" s="17" t="s">
        <v>337</v>
      </c>
      <c r="C177" s="18" t="s">
        <v>338</v>
      </c>
      <c r="D177" s="17" t="s">
        <v>318</v>
      </c>
      <c r="E177" s="17">
        <v>67.4</v>
      </c>
      <c r="F177" s="17"/>
      <c r="G177" s="17">
        <v>67.4</v>
      </c>
      <c r="H177" s="19">
        <f t="shared" si="36"/>
        <v>26.96</v>
      </c>
      <c r="I177" s="19">
        <v>81.73</v>
      </c>
      <c r="J177" s="19">
        <f t="shared" si="37"/>
        <v>49.038</v>
      </c>
      <c r="K177" s="40">
        <f t="shared" si="38"/>
        <v>75.998</v>
      </c>
      <c r="L177" s="50">
        <v>11</v>
      </c>
      <c r="M177" s="41" t="s">
        <v>29</v>
      </c>
      <c r="N177" s="42"/>
    </row>
    <row r="178" s="2" customFormat="1" ht="18" customHeight="1" spans="1:14">
      <c r="A178" s="17">
        <f>SUBTOTAL(3,$B$6:B178)</f>
        <v>146</v>
      </c>
      <c r="B178" s="17" t="s">
        <v>339</v>
      </c>
      <c r="C178" s="18" t="s">
        <v>340</v>
      </c>
      <c r="D178" s="17" t="s">
        <v>318</v>
      </c>
      <c r="E178" s="17">
        <v>69.2</v>
      </c>
      <c r="F178" s="17"/>
      <c r="G178" s="17">
        <v>69.2</v>
      </c>
      <c r="H178" s="19">
        <f t="shared" si="36"/>
        <v>27.68</v>
      </c>
      <c r="I178" s="19">
        <v>80.32</v>
      </c>
      <c r="J178" s="19">
        <f t="shared" si="37"/>
        <v>48.192</v>
      </c>
      <c r="K178" s="40">
        <f t="shared" si="38"/>
        <v>75.872</v>
      </c>
      <c r="L178" s="50">
        <v>12</v>
      </c>
      <c r="M178" s="41" t="s">
        <v>29</v>
      </c>
      <c r="N178" s="42"/>
    </row>
    <row r="179" s="2" customFormat="1" ht="18" customHeight="1" spans="1:14">
      <c r="A179" s="17">
        <f>SUBTOTAL(3,$B$6:B179)</f>
        <v>147</v>
      </c>
      <c r="B179" s="17" t="s">
        <v>341</v>
      </c>
      <c r="C179" s="18" t="s">
        <v>342</v>
      </c>
      <c r="D179" s="17" t="s">
        <v>318</v>
      </c>
      <c r="E179" s="17">
        <v>73.2</v>
      </c>
      <c r="F179" s="17"/>
      <c r="G179" s="17">
        <v>73.2</v>
      </c>
      <c r="H179" s="19">
        <f t="shared" si="36"/>
        <v>29.28</v>
      </c>
      <c r="I179" s="19">
        <v>77.55</v>
      </c>
      <c r="J179" s="19">
        <f t="shared" si="37"/>
        <v>46.53</v>
      </c>
      <c r="K179" s="40">
        <f t="shared" si="38"/>
        <v>75.81</v>
      </c>
      <c r="L179" s="50">
        <v>13</v>
      </c>
      <c r="M179" s="41" t="s">
        <v>29</v>
      </c>
      <c r="N179" s="42"/>
    </row>
    <row r="180" s="2" customFormat="1" ht="18" customHeight="1" spans="1:14">
      <c r="A180" s="17">
        <f>SUBTOTAL(3,$B$6:B180)</f>
        <v>148</v>
      </c>
      <c r="B180" s="17" t="s">
        <v>343</v>
      </c>
      <c r="C180" s="18" t="s">
        <v>344</v>
      </c>
      <c r="D180" s="17" t="s">
        <v>318</v>
      </c>
      <c r="E180" s="17">
        <v>69.4</v>
      </c>
      <c r="F180" s="17"/>
      <c r="G180" s="17">
        <v>69.4</v>
      </c>
      <c r="H180" s="19">
        <f t="shared" si="36"/>
        <v>27.76</v>
      </c>
      <c r="I180" s="19">
        <v>79.48</v>
      </c>
      <c r="J180" s="19">
        <f t="shared" si="37"/>
        <v>47.688</v>
      </c>
      <c r="K180" s="40">
        <f t="shared" si="38"/>
        <v>75.448</v>
      </c>
      <c r="L180" s="50">
        <v>14</v>
      </c>
      <c r="M180" s="41" t="s">
        <v>29</v>
      </c>
      <c r="N180" s="42"/>
    </row>
    <row r="181" s="2" customFormat="1" ht="18" customHeight="1" spans="1:14">
      <c r="A181" s="17">
        <f>SUBTOTAL(3,$B$6:B181)</f>
        <v>149</v>
      </c>
      <c r="B181" s="17" t="s">
        <v>345</v>
      </c>
      <c r="C181" s="18" t="s">
        <v>346</v>
      </c>
      <c r="D181" s="17" t="s">
        <v>318</v>
      </c>
      <c r="E181" s="17">
        <v>67.4</v>
      </c>
      <c r="F181" s="17"/>
      <c r="G181" s="17">
        <v>67.4</v>
      </c>
      <c r="H181" s="19">
        <f t="shared" si="36"/>
        <v>26.96</v>
      </c>
      <c r="I181" s="19">
        <v>80.77</v>
      </c>
      <c r="J181" s="19">
        <f t="shared" si="37"/>
        <v>48.462</v>
      </c>
      <c r="K181" s="40">
        <f t="shared" si="38"/>
        <v>75.422</v>
      </c>
      <c r="L181" s="50">
        <v>15</v>
      </c>
      <c r="M181" s="41" t="s">
        <v>29</v>
      </c>
      <c r="N181" s="42"/>
    </row>
    <row r="182" s="2" customFormat="1" ht="18" customHeight="1" spans="1:14">
      <c r="A182" s="17">
        <f>SUBTOTAL(3,$B$6:B182)</f>
        <v>150</v>
      </c>
      <c r="B182" s="17" t="s">
        <v>347</v>
      </c>
      <c r="C182" s="18" t="s">
        <v>348</v>
      </c>
      <c r="D182" s="17" t="s">
        <v>318</v>
      </c>
      <c r="E182" s="17">
        <v>71.4</v>
      </c>
      <c r="F182" s="17"/>
      <c r="G182" s="17">
        <v>71.4</v>
      </c>
      <c r="H182" s="19">
        <f t="shared" si="36"/>
        <v>28.56</v>
      </c>
      <c r="I182" s="19">
        <v>77.83</v>
      </c>
      <c r="J182" s="19">
        <f t="shared" si="37"/>
        <v>46.698</v>
      </c>
      <c r="K182" s="40">
        <f t="shared" si="38"/>
        <v>75.258</v>
      </c>
      <c r="L182" s="50">
        <v>16</v>
      </c>
      <c r="M182" s="41" t="s">
        <v>29</v>
      </c>
      <c r="N182" s="42"/>
    </row>
    <row r="183" s="2" customFormat="1" ht="18" customHeight="1" spans="1:14">
      <c r="A183" s="20">
        <f>SUBTOTAL(3,$B$6:B183)</f>
        <v>151</v>
      </c>
      <c r="B183" s="20" t="s">
        <v>349</v>
      </c>
      <c r="C183" s="21" t="s">
        <v>350</v>
      </c>
      <c r="D183" s="20" t="s">
        <v>318</v>
      </c>
      <c r="E183" s="20">
        <v>67.4</v>
      </c>
      <c r="F183" s="20"/>
      <c r="G183" s="20">
        <v>67.4</v>
      </c>
      <c r="H183" s="22">
        <f t="shared" si="36"/>
        <v>26.96</v>
      </c>
      <c r="I183" s="22">
        <v>78.01</v>
      </c>
      <c r="J183" s="22">
        <f t="shared" si="37"/>
        <v>46.806</v>
      </c>
      <c r="K183" s="43">
        <f t="shared" si="38"/>
        <v>73.766</v>
      </c>
      <c r="L183" s="50">
        <v>17</v>
      </c>
      <c r="M183" s="44" t="s">
        <v>29</v>
      </c>
      <c r="N183" s="45"/>
    </row>
    <row r="184" s="2" customFormat="1" ht="18" customHeight="1" spans="1:14">
      <c r="A184" s="23"/>
      <c r="B184" s="24"/>
      <c r="C184" s="25"/>
      <c r="D184" s="24"/>
      <c r="E184" s="24"/>
      <c r="F184" s="24"/>
      <c r="G184" s="24"/>
      <c r="H184" s="26"/>
      <c r="I184" s="26"/>
      <c r="J184" s="26"/>
      <c r="K184" s="46"/>
      <c r="L184" s="47"/>
      <c r="M184" s="47"/>
      <c r="N184" s="48"/>
    </row>
    <row r="185" s="2" customFormat="1" ht="18" customHeight="1" spans="1:14">
      <c r="A185" s="27">
        <f>SUBTOTAL(3,$B$6:B185)</f>
        <v>152</v>
      </c>
      <c r="B185" s="27" t="s">
        <v>351</v>
      </c>
      <c r="C185" s="28" t="s">
        <v>352</v>
      </c>
      <c r="D185" s="27" t="s">
        <v>353</v>
      </c>
      <c r="E185" s="27">
        <v>71.6</v>
      </c>
      <c r="F185" s="27"/>
      <c r="G185" s="27">
        <v>71.6</v>
      </c>
      <c r="H185" s="29">
        <f>G185*0.4</f>
        <v>28.64</v>
      </c>
      <c r="I185" s="29">
        <v>74.63</v>
      </c>
      <c r="J185" s="29">
        <f>I185*0.6</f>
        <v>44.778</v>
      </c>
      <c r="K185" s="49">
        <f>H185+J185</f>
        <v>73.418</v>
      </c>
      <c r="L185" s="50">
        <v>1</v>
      </c>
      <c r="M185" s="50" t="s">
        <v>22</v>
      </c>
      <c r="N185" s="51"/>
    </row>
    <row r="186" s="2" customFormat="1" ht="18" customHeight="1" spans="1:14">
      <c r="A186" s="17">
        <f>SUBTOTAL(3,$B$6:B186)</f>
        <v>153</v>
      </c>
      <c r="B186" s="17" t="s">
        <v>354</v>
      </c>
      <c r="C186" s="18" t="s">
        <v>355</v>
      </c>
      <c r="D186" s="17" t="s">
        <v>353</v>
      </c>
      <c r="E186" s="17">
        <v>66.8</v>
      </c>
      <c r="F186" s="17"/>
      <c r="G186" s="17">
        <v>66.8</v>
      </c>
      <c r="H186" s="19">
        <f>G186*0.4</f>
        <v>26.72</v>
      </c>
      <c r="I186" s="19">
        <v>74.9</v>
      </c>
      <c r="J186" s="19">
        <f>I186*0.6</f>
        <v>44.94</v>
      </c>
      <c r="K186" s="40">
        <f>H186+J186</f>
        <v>71.66</v>
      </c>
      <c r="L186" s="41">
        <v>2</v>
      </c>
      <c r="M186" s="41" t="s">
        <v>22</v>
      </c>
      <c r="N186" s="42"/>
    </row>
    <row r="187" s="2" customFormat="1" ht="18" customHeight="1" spans="1:14">
      <c r="A187" s="20">
        <f>SUBTOTAL(3,$B$6:B187)</f>
        <v>154</v>
      </c>
      <c r="B187" s="20" t="s">
        <v>356</v>
      </c>
      <c r="C187" s="21" t="s">
        <v>357</v>
      </c>
      <c r="D187" s="20" t="s">
        <v>353</v>
      </c>
      <c r="E187" s="20">
        <v>64.4</v>
      </c>
      <c r="F187" s="20"/>
      <c r="G187" s="20">
        <v>64.4</v>
      </c>
      <c r="H187" s="22">
        <f>G187*0.4</f>
        <v>25.76</v>
      </c>
      <c r="I187" s="22">
        <v>73.17</v>
      </c>
      <c r="J187" s="22">
        <f>I187*0.6</f>
        <v>43.902</v>
      </c>
      <c r="K187" s="43">
        <f>H187+J187</f>
        <v>69.662</v>
      </c>
      <c r="L187" s="44">
        <v>3</v>
      </c>
      <c r="M187" s="44" t="s">
        <v>22</v>
      </c>
      <c r="N187" s="45"/>
    </row>
    <row r="188" s="2" customFormat="1" ht="18" customHeight="1" spans="1:14">
      <c r="A188" s="23"/>
      <c r="B188" s="24"/>
      <c r="C188" s="25"/>
      <c r="D188" s="24"/>
      <c r="E188" s="24"/>
      <c r="F188" s="24"/>
      <c r="G188" s="24"/>
      <c r="H188" s="26"/>
      <c r="I188" s="26"/>
      <c r="J188" s="26"/>
      <c r="K188" s="46"/>
      <c r="L188" s="47"/>
      <c r="M188" s="47"/>
      <c r="N188" s="48"/>
    </row>
    <row r="189" s="2" customFormat="1" ht="18" customHeight="1" spans="1:14">
      <c r="A189" s="27">
        <f>SUBTOTAL(3,$B$6:B189)</f>
        <v>155</v>
      </c>
      <c r="B189" s="27" t="s">
        <v>358</v>
      </c>
      <c r="C189" s="28" t="s">
        <v>359</v>
      </c>
      <c r="D189" s="27" t="s">
        <v>360</v>
      </c>
      <c r="E189" s="27">
        <v>75.6</v>
      </c>
      <c r="F189" s="27"/>
      <c r="G189" s="27">
        <v>75.6</v>
      </c>
      <c r="H189" s="29">
        <f t="shared" ref="H189:H198" si="39">G189*0.4</f>
        <v>30.24</v>
      </c>
      <c r="I189" s="29">
        <v>78.72</v>
      </c>
      <c r="J189" s="29">
        <f t="shared" ref="J189:J198" si="40">I189*0.6</f>
        <v>47.232</v>
      </c>
      <c r="K189" s="49">
        <f t="shared" ref="K189:K198" si="41">H189+J189</f>
        <v>77.472</v>
      </c>
      <c r="L189" s="50">
        <v>1</v>
      </c>
      <c r="M189" s="50" t="s">
        <v>22</v>
      </c>
      <c r="N189" s="51"/>
    </row>
    <row r="190" s="2" customFormat="1" ht="18" customHeight="1" spans="1:14">
      <c r="A190" s="17">
        <f>SUBTOTAL(3,$B$6:B190)</f>
        <v>156</v>
      </c>
      <c r="B190" s="17" t="s">
        <v>361</v>
      </c>
      <c r="C190" s="18" t="s">
        <v>362</v>
      </c>
      <c r="D190" s="17" t="s">
        <v>360</v>
      </c>
      <c r="E190" s="17">
        <v>69</v>
      </c>
      <c r="F190" s="17"/>
      <c r="G190" s="17">
        <v>69</v>
      </c>
      <c r="H190" s="19">
        <f t="shared" si="39"/>
        <v>27.6</v>
      </c>
      <c r="I190" s="19">
        <v>78.89</v>
      </c>
      <c r="J190" s="19">
        <f t="shared" si="40"/>
        <v>47.334</v>
      </c>
      <c r="K190" s="40">
        <f t="shared" si="41"/>
        <v>74.934</v>
      </c>
      <c r="L190" s="50">
        <v>2</v>
      </c>
      <c r="M190" s="41" t="s">
        <v>22</v>
      </c>
      <c r="N190" s="42"/>
    </row>
    <row r="191" s="2" customFormat="1" ht="18" customHeight="1" spans="1:14">
      <c r="A191" s="17">
        <f>SUBTOTAL(3,$B$6:B191)</f>
        <v>157</v>
      </c>
      <c r="B191" s="17" t="s">
        <v>363</v>
      </c>
      <c r="C191" s="18" t="s">
        <v>364</v>
      </c>
      <c r="D191" s="17" t="s">
        <v>360</v>
      </c>
      <c r="E191" s="17">
        <v>67.8</v>
      </c>
      <c r="F191" s="17"/>
      <c r="G191" s="17">
        <v>67.8</v>
      </c>
      <c r="H191" s="19">
        <f t="shared" si="39"/>
        <v>27.12</v>
      </c>
      <c r="I191" s="19">
        <v>77.84</v>
      </c>
      <c r="J191" s="19">
        <f t="shared" si="40"/>
        <v>46.704</v>
      </c>
      <c r="K191" s="40">
        <f t="shared" si="41"/>
        <v>73.824</v>
      </c>
      <c r="L191" s="50">
        <v>3</v>
      </c>
      <c r="M191" s="41" t="s">
        <v>22</v>
      </c>
      <c r="N191" s="42"/>
    </row>
    <row r="192" s="2" customFormat="1" ht="18" customHeight="1" spans="1:14">
      <c r="A192" s="17">
        <f>SUBTOTAL(3,$B$6:B192)</f>
        <v>158</v>
      </c>
      <c r="B192" s="17" t="s">
        <v>365</v>
      </c>
      <c r="C192" s="18" t="s">
        <v>366</v>
      </c>
      <c r="D192" s="17" t="s">
        <v>360</v>
      </c>
      <c r="E192" s="17">
        <v>66.2</v>
      </c>
      <c r="F192" s="17"/>
      <c r="G192" s="17">
        <v>66.2</v>
      </c>
      <c r="H192" s="19">
        <f t="shared" si="39"/>
        <v>26.48</v>
      </c>
      <c r="I192" s="19">
        <v>78.26</v>
      </c>
      <c r="J192" s="19">
        <f t="shared" si="40"/>
        <v>46.956</v>
      </c>
      <c r="K192" s="40">
        <f t="shared" si="41"/>
        <v>73.436</v>
      </c>
      <c r="L192" s="50">
        <v>4</v>
      </c>
      <c r="M192" s="41" t="s">
        <v>22</v>
      </c>
      <c r="N192" s="42"/>
    </row>
    <row r="193" s="2" customFormat="1" ht="18" customHeight="1" spans="1:14">
      <c r="A193" s="17">
        <f>SUBTOTAL(3,$B$6:B193)</f>
        <v>159</v>
      </c>
      <c r="B193" s="17" t="s">
        <v>367</v>
      </c>
      <c r="C193" s="18" t="s">
        <v>368</v>
      </c>
      <c r="D193" s="17" t="s">
        <v>360</v>
      </c>
      <c r="E193" s="17">
        <v>67</v>
      </c>
      <c r="F193" s="17"/>
      <c r="G193" s="17">
        <v>67</v>
      </c>
      <c r="H193" s="19">
        <f t="shared" si="39"/>
        <v>26.8</v>
      </c>
      <c r="I193" s="19">
        <v>77.33</v>
      </c>
      <c r="J193" s="19">
        <f t="shared" si="40"/>
        <v>46.398</v>
      </c>
      <c r="K193" s="40">
        <f t="shared" si="41"/>
        <v>73.198</v>
      </c>
      <c r="L193" s="50">
        <v>5</v>
      </c>
      <c r="M193" s="41" t="s">
        <v>29</v>
      </c>
      <c r="N193" s="42"/>
    </row>
    <row r="194" s="2" customFormat="1" ht="18" customHeight="1" spans="1:14">
      <c r="A194" s="17">
        <f>SUBTOTAL(3,$B$6:B194)</f>
        <v>160</v>
      </c>
      <c r="B194" s="17" t="s">
        <v>369</v>
      </c>
      <c r="C194" s="18" t="s">
        <v>370</v>
      </c>
      <c r="D194" s="17" t="s">
        <v>360</v>
      </c>
      <c r="E194" s="17">
        <v>68</v>
      </c>
      <c r="F194" s="17"/>
      <c r="G194" s="17">
        <v>68</v>
      </c>
      <c r="H194" s="19">
        <f t="shared" si="39"/>
        <v>27.2</v>
      </c>
      <c r="I194" s="19">
        <v>76.18</v>
      </c>
      <c r="J194" s="19">
        <f t="shared" si="40"/>
        <v>45.708</v>
      </c>
      <c r="K194" s="40">
        <f t="shared" si="41"/>
        <v>72.908</v>
      </c>
      <c r="L194" s="50">
        <v>6</v>
      </c>
      <c r="M194" s="41" t="s">
        <v>29</v>
      </c>
      <c r="N194" s="42"/>
    </row>
    <row r="195" s="2" customFormat="1" ht="18" customHeight="1" spans="1:14">
      <c r="A195" s="17">
        <f>SUBTOTAL(3,$B$6:B195)</f>
        <v>161</v>
      </c>
      <c r="B195" s="17" t="s">
        <v>371</v>
      </c>
      <c r="C195" s="18" t="s">
        <v>372</v>
      </c>
      <c r="D195" s="17" t="s">
        <v>360</v>
      </c>
      <c r="E195" s="17">
        <v>62.8</v>
      </c>
      <c r="F195" s="17"/>
      <c r="G195" s="17">
        <v>62.8</v>
      </c>
      <c r="H195" s="19">
        <f t="shared" si="39"/>
        <v>25.12</v>
      </c>
      <c r="I195" s="19">
        <v>79.25</v>
      </c>
      <c r="J195" s="19">
        <f t="shared" si="40"/>
        <v>47.55</v>
      </c>
      <c r="K195" s="40">
        <f t="shared" si="41"/>
        <v>72.67</v>
      </c>
      <c r="L195" s="50">
        <v>7</v>
      </c>
      <c r="M195" s="41" t="s">
        <v>29</v>
      </c>
      <c r="N195" s="42"/>
    </row>
    <row r="196" s="2" customFormat="1" ht="18" customHeight="1" spans="1:14">
      <c r="A196" s="17">
        <f>SUBTOTAL(3,$B$6:B196)</f>
        <v>162</v>
      </c>
      <c r="B196" s="17" t="s">
        <v>373</v>
      </c>
      <c r="C196" s="18" t="s">
        <v>374</v>
      </c>
      <c r="D196" s="17" t="s">
        <v>360</v>
      </c>
      <c r="E196" s="17">
        <v>62.4</v>
      </c>
      <c r="F196" s="17"/>
      <c r="G196" s="17">
        <v>62.4</v>
      </c>
      <c r="H196" s="19">
        <f t="shared" si="39"/>
        <v>24.96</v>
      </c>
      <c r="I196" s="19">
        <v>79.37</v>
      </c>
      <c r="J196" s="19">
        <f t="shared" si="40"/>
        <v>47.622</v>
      </c>
      <c r="K196" s="40">
        <f t="shared" si="41"/>
        <v>72.582</v>
      </c>
      <c r="L196" s="50">
        <v>8</v>
      </c>
      <c r="M196" s="41" t="s">
        <v>29</v>
      </c>
      <c r="N196" s="42"/>
    </row>
    <row r="197" s="2" customFormat="1" ht="18" customHeight="1" spans="1:14">
      <c r="A197" s="17">
        <f>SUBTOTAL(3,$B$6:B197)</f>
        <v>163</v>
      </c>
      <c r="B197" s="17" t="s">
        <v>375</v>
      </c>
      <c r="C197" s="18" t="s">
        <v>376</v>
      </c>
      <c r="D197" s="17" t="s">
        <v>360</v>
      </c>
      <c r="E197" s="17">
        <v>63.6</v>
      </c>
      <c r="F197" s="17"/>
      <c r="G197" s="17">
        <v>63.6</v>
      </c>
      <c r="H197" s="19">
        <f t="shared" si="39"/>
        <v>25.44</v>
      </c>
      <c r="I197" s="19">
        <v>77.88</v>
      </c>
      <c r="J197" s="19">
        <f t="shared" si="40"/>
        <v>46.728</v>
      </c>
      <c r="K197" s="40">
        <f t="shared" si="41"/>
        <v>72.168</v>
      </c>
      <c r="L197" s="50">
        <v>9</v>
      </c>
      <c r="M197" s="41" t="s">
        <v>29</v>
      </c>
      <c r="N197" s="42"/>
    </row>
    <row r="198" s="2" customFormat="1" ht="18" customHeight="1" spans="1:14">
      <c r="A198" s="20">
        <f>SUBTOTAL(3,$B$6:B198)</f>
        <v>164</v>
      </c>
      <c r="B198" s="20" t="s">
        <v>377</v>
      </c>
      <c r="C198" s="21" t="s">
        <v>378</v>
      </c>
      <c r="D198" s="20" t="s">
        <v>360</v>
      </c>
      <c r="E198" s="20">
        <v>61.4</v>
      </c>
      <c r="F198" s="20"/>
      <c r="G198" s="20">
        <v>61.4</v>
      </c>
      <c r="H198" s="22">
        <f t="shared" si="39"/>
        <v>24.56</v>
      </c>
      <c r="I198" s="22">
        <v>78.4</v>
      </c>
      <c r="J198" s="22">
        <f t="shared" si="40"/>
        <v>47.04</v>
      </c>
      <c r="K198" s="43">
        <f t="shared" si="41"/>
        <v>71.6</v>
      </c>
      <c r="L198" s="50">
        <v>10</v>
      </c>
      <c r="M198" s="44" t="s">
        <v>29</v>
      </c>
      <c r="N198" s="45"/>
    </row>
    <row r="199" s="2" customFormat="1" ht="18" customHeight="1" spans="1:14">
      <c r="A199" s="23"/>
      <c r="B199" s="24"/>
      <c r="C199" s="25"/>
      <c r="D199" s="24"/>
      <c r="E199" s="24"/>
      <c r="F199" s="24"/>
      <c r="G199" s="24"/>
      <c r="H199" s="26"/>
      <c r="I199" s="26"/>
      <c r="J199" s="26"/>
      <c r="K199" s="46"/>
      <c r="L199" s="47"/>
      <c r="M199" s="47"/>
      <c r="N199" s="48"/>
    </row>
    <row r="200" s="2" customFormat="1" ht="18" customHeight="1" spans="1:14">
      <c r="A200" s="52">
        <f>SUBTOTAL(3,$B$6:B200)</f>
        <v>165</v>
      </c>
      <c r="B200" s="52" t="s">
        <v>379</v>
      </c>
      <c r="C200" s="53" t="s">
        <v>380</v>
      </c>
      <c r="D200" s="52" t="s">
        <v>381</v>
      </c>
      <c r="E200" s="52">
        <v>65</v>
      </c>
      <c r="F200" s="52"/>
      <c r="G200" s="52">
        <v>65</v>
      </c>
      <c r="H200" s="54">
        <f>G200*0.4</f>
        <v>26</v>
      </c>
      <c r="I200" s="54">
        <v>80.1</v>
      </c>
      <c r="J200" s="54">
        <f>I200*0.6</f>
        <v>48.06</v>
      </c>
      <c r="K200" s="55">
        <f>H200+J200</f>
        <v>74.06</v>
      </c>
      <c r="L200" s="56">
        <v>1</v>
      </c>
      <c r="M200" s="56" t="s">
        <v>22</v>
      </c>
      <c r="N200" s="57"/>
    </row>
    <row r="201" s="2" customFormat="1" ht="18" customHeight="1" spans="1:14">
      <c r="A201" s="23"/>
      <c r="B201" s="24"/>
      <c r="C201" s="25"/>
      <c r="D201" s="24"/>
      <c r="E201" s="24"/>
      <c r="F201" s="24"/>
      <c r="G201" s="24"/>
      <c r="H201" s="26"/>
      <c r="I201" s="26"/>
      <c r="J201" s="26"/>
      <c r="K201" s="46"/>
      <c r="L201" s="47"/>
      <c r="M201" s="47"/>
      <c r="N201" s="48"/>
    </row>
    <row r="202" s="2" customFormat="1" ht="18" customHeight="1" spans="1:14">
      <c r="A202" s="27">
        <f>SUBTOTAL(3,$B$6:B202)</f>
        <v>166</v>
      </c>
      <c r="B202" s="27" t="s">
        <v>382</v>
      </c>
      <c r="C202" s="28" t="s">
        <v>383</v>
      </c>
      <c r="D202" s="27" t="s">
        <v>384</v>
      </c>
      <c r="E202" s="27">
        <v>67.8</v>
      </c>
      <c r="F202" s="27"/>
      <c r="G202" s="27">
        <v>67.8</v>
      </c>
      <c r="H202" s="29">
        <f t="shared" ref="H202:H207" si="42">G202*0.4</f>
        <v>27.12</v>
      </c>
      <c r="I202" s="29">
        <v>88.33</v>
      </c>
      <c r="J202" s="29">
        <f t="shared" ref="J202:J207" si="43">I202*0.6</f>
        <v>52.998</v>
      </c>
      <c r="K202" s="49">
        <f t="shared" ref="K202:K207" si="44">H202+J202</f>
        <v>80.118</v>
      </c>
      <c r="L202" s="50">
        <v>1</v>
      </c>
      <c r="M202" s="50" t="s">
        <v>22</v>
      </c>
      <c r="N202" s="51"/>
    </row>
    <row r="203" s="2" customFormat="1" ht="18" customHeight="1" spans="1:14">
      <c r="A203" s="17">
        <f>SUBTOTAL(3,$B$6:B203)</f>
        <v>167</v>
      </c>
      <c r="B203" s="17" t="s">
        <v>385</v>
      </c>
      <c r="C203" s="18" t="s">
        <v>386</v>
      </c>
      <c r="D203" s="17" t="s">
        <v>384</v>
      </c>
      <c r="E203" s="17">
        <v>75</v>
      </c>
      <c r="F203" s="17"/>
      <c r="G203" s="17">
        <v>75</v>
      </c>
      <c r="H203" s="19">
        <f t="shared" si="42"/>
        <v>30</v>
      </c>
      <c r="I203" s="19">
        <v>82.34</v>
      </c>
      <c r="J203" s="19">
        <f t="shared" si="43"/>
        <v>49.404</v>
      </c>
      <c r="K203" s="40">
        <f t="shared" si="44"/>
        <v>79.404</v>
      </c>
      <c r="L203" s="50">
        <v>2</v>
      </c>
      <c r="M203" s="41" t="s">
        <v>22</v>
      </c>
      <c r="N203" s="42"/>
    </row>
    <row r="204" s="2" customFormat="1" ht="18" customHeight="1" spans="1:14">
      <c r="A204" s="17">
        <f>SUBTOTAL(3,$B$6:B204)</f>
        <v>168</v>
      </c>
      <c r="B204" s="17" t="s">
        <v>387</v>
      </c>
      <c r="C204" s="18" t="s">
        <v>388</v>
      </c>
      <c r="D204" s="17" t="s">
        <v>384</v>
      </c>
      <c r="E204" s="17">
        <v>69.4</v>
      </c>
      <c r="F204" s="17"/>
      <c r="G204" s="17">
        <v>69.4</v>
      </c>
      <c r="H204" s="19">
        <f t="shared" si="42"/>
        <v>27.76</v>
      </c>
      <c r="I204" s="19">
        <v>85</v>
      </c>
      <c r="J204" s="19">
        <f t="shared" si="43"/>
        <v>51</v>
      </c>
      <c r="K204" s="40">
        <f t="shared" si="44"/>
        <v>78.76</v>
      </c>
      <c r="L204" s="50">
        <v>3</v>
      </c>
      <c r="M204" s="41" t="s">
        <v>29</v>
      </c>
      <c r="N204" s="42"/>
    </row>
    <row r="205" s="2" customFormat="1" ht="18" customHeight="1" spans="1:14">
      <c r="A205" s="17">
        <f>SUBTOTAL(3,$B$6:B205)</f>
        <v>169</v>
      </c>
      <c r="B205" s="17" t="s">
        <v>389</v>
      </c>
      <c r="C205" s="18" t="s">
        <v>390</v>
      </c>
      <c r="D205" s="17" t="s">
        <v>384</v>
      </c>
      <c r="E205" s="17">
        <v>71.6</v>
      </c>
      <c r="F205" s="17"/>
      <c r="G205" s="17">
        <v>71.6</v>
      </c>
      <c r="H205" s="19">
        <f t="shared" si="42"/>
        <v>28.64</v>
      </c>
      <c r="I205" s="19">
        <v>80.34</v>
      </c>
      <c r="J205" s="19">
        <f t="shared" si="43"/>
        <v>48.204</v>
      </c>
      <c r="K205" s="40">
        <f t="shared" si="44"/>
        <v>76.844</v>
      </c>
      <c r="L205" s="50">
        <v>4</v>
      </c>
      <c r="M205" s="41" t="s">
        <v>29</v>
      </c>
      <c r="N205" s="42"/>
    </row>
    <row r="206" s="2" customFormat="1" ht="18" customHeight="1" spans="1:14">
      <c r="A206" s="17">
        <f>SUBTOTAL(3,$B$6:B206)</f>
        <v>170</v>
      </c>
      <c r="B206" s="17" t="s">
        <v>391</v>
      </c>
      <c r="C206" s="18" t="s">
        <v>392</v>
      </c>
      <c r="D206" s="17" t="s">
        <v>384</v>
      </c>
      <c r="E206" s="17">
        <v>68.4</v>
      </c>
      <c r="F206" s="17"/>
      <c r="G206" s="17">
        <v>68.4</v>
      </c>
      <c r="H206" s="19">
        <f t="shared" si="42"/>
        <v>27.36</v>
      </c>
      <c r="I206" s="19">
        <v>79.67</v>
      </c>
      <c r="J206" s="19">
        <f t="shared" si="43"/>
        <v>47.802</v>
      </c>
      <c r="K206" s="40">
        <f t="shared" si="44"/>
        <v>75.162</v>
      </c>
      <c r="L206" s="50">
        <v>5</v>
      </c>
      <c r="M206" s="41" t="s">
        <v>29</v>
      </c>
      <c r="N206" s="42"/>
    </row>
    <row r="207" s="2" customFormat="1" ht="18" customHeight="1" spans="1:14">
      <c r="A207" s="20">
        <f>SUBTOTAL(3,$B$6:B207)</f>
        <v>171</v>
      </c>
      <c r="B207" s="20" t="s">
        <v>393</v>
      </c>
      <c r="C207" s="21" t="s">
        <v>394</v>
      </c>
      <c r="D207" s="20" t="s">
        <v>384</v>
      </c>
      <c r="E207" s="20">
        <v>69.8</v>
      </c>
      <c r="F207" s="20"/>
      <c r="G207" s="20">
        <v>69.8</v>
      </c>
      <c r="H207" s="22">
        <f t="shared" si="42"/>
        <v>27.92</v>
      </c>
      <c r="I207" s="22">
        <v>78.67</v>
      </c>
      <c r="J207" s="22">
        <f t="shared" si="43"/>
        <v>47.202</v>
      </c>
      <c r="K207" s="43">
        <f t="shared" si="44"/>
        <v>75.122</v>
      </c>
      <c r="L207" s="50">
        <v>6</v>
      </c>
      <c r="M207" s="44" t="s">
        <v>29</v>
      </c>
      <c r="N207" s="45"/>
    </row>
    <row r="208" s="2" customFormat="1" ht="18" customHeight="1" spans="1:14">
      <c r="A208" s="23"/>
      <c r="B208" s="24"/>
      <c r="C208" s="25"/>
      <c r="D208" s="24"/>
      <c r="E208" s="24"/>
      <c r="F208" s="24"/>
      <c r="G208" s="24"/>
      <c r="H208" s="26"/>
      <c r="I208" s="26"/>
      <c r="J208" s="26"/>
      <c r="K208" s="46"/>
      <c r="L208" s="47"/>
      <c r="M208" s="47"/>
      <c r="N208" s="48"/>
    </row>
    <row r="209" s="2" customFormat="1" ht="18" customHeight="1" spans="1:14">
      <c r="A209" s="27">
        <f>SUBTOTAL(3,$B$6:B209)</f>
        <v>172</v>
      </c>
      <c r="B209" s="27" t="s">
        <v>395</v>
      </c>
      <c r="C209" s="28" t="s">
        <v>396</v>
      </c>
      <c r="D209" s="27" t="s">
        <v>397</v>
      </c>
      <c r="E209" s="27">
        <v>71.8</v>
      </c>
      <c r="F209" s="27"/>
      <c r="G209" s="27">
        <v>71.8</v>
      </c>
      <c r="H209" s="29">
        <f t="shared" ref="H209:H214" si="45">G209*0.4</f>
        <v>28.72</v>
      </c>
      <c r="I209" s="29">
        <v>78.72</v>
      </c>
      <c r="J209" s="29">
        <f t="shared" ref="J209:J214" si="46">I209*0.6</f>
        <v>47.232</v>
      </c>
      <c r="K209" s="49">
        <f t="shared" ref="K209:K214" si="47">H209+J209</f>
        <v>75.952</v>
      </c>
      <c r="L209" s="50">
        <v>1</v>
      </c>
      <c r="M209" s="50" t="s">
        <v>22</v>
      </c>
      <c r="N209" s="51"/>
    </row>
    <row r="210" s="2" customFormat="1" ht="18" customHeight="1" spans="1:14">
      <c r="A210" s="17">
        <f>SUBTOTAL(3,$B$6:B210)</f>
        <v>173</v>
      </c>
      <c r="B210" s="17" t="s">
        <v>398</v>
      </c>
      <c r="C210" s="18" t="s">
        <v>399</v>
      </c>
      <c r="D210" s="17" t="s">
        <v>397</v>
      </c>
      <c r="E210" s="17">
        <v>68.4</v>
      </c>
      <c r="F210" s="17"/>
      <c r="G210" s="17">
        <v>68.4</v>
      </c>
      <c r="H210" s="19">
        <f t="shared" si="45"/>
        <v>27.36</v>
      </c>
      <c r="I210" s="19">
        <v>80.45</v>
      </c>
      <c r="J210" s="19">
        <f t="shared" si="46"/>
        <v>48.27</v>
      </c>
      <c r="K210" s="40">
        <f t="shared" si="47"/>
        <v>75.63</v>
      </c>
      <c r="L210" s="41">
        <v>2</v>
      </c>
      <c r="M210" s="41" t="s">
        <v>22</v>
      </c>
      <c r="N210" s="42"/>
    </row>
    <row r="211" s="2" customFormat="1" ht="18" customHeight="1" spans="1:14">
      <c r="A211" s="17">
        <f>SUBTOTAL(3,$B$6:B211)</f>
        <v>174</v>
      </c>
      <c r="B211" s="17" t="s">
        <v>400</v>
      </c>
      <c r="C211" s="18" t="s">
        <v>401</v>
      </c>
      <c r="D211" s="17" t="s">
        <v>397</v>
      </c>
      <c r="E211" s="17">
        <v>71.2</v>
      </c>
      <c r="F211" s="17"/>
      <c r="G211" s="17">
        <v>71.2</v>
      </c>
      <c r="H211" s="19">
        <f t="shared" si="45"/>
        <v>28.48</v>
      </c>
      <c r="I211" s="19">
        <v>78.35</v>
      </c>
      <c r="J211" s="19">
        <f t="shared" si="46"/>
        <v>47.01</v>
      </c>
      <c r="K211" s="40">
        <f t="shared" si="47"/>
        <v>75.49</v>
      </c>
      <c r="L211" s="41">
        <v>3</v>
      </c>
      <c r="M211" s="41" t="s">
        <v>29</v>
      </c>
      <c r="N211" s="42"/>
    </row>
    <row r="212" s="2" customFormat="1" ht="18" customHeight="1" spans="1:14">
      <c r="A212" s="17">
        <f>SUBTOTAL(3,$B$6:B212)</f>
        <v>175</v>
      </c>
      <c r="B212" s="17" t="s">
        <v>402</v>
      </c>
      <c r="C212" s="18" t="s">
        <v>403</v>
      </c>
      <c r="D212" s="17" t="s">
        <v>397</v>
      </c>
      <c r="E212" s="17">
        <v>69.2</v>
      </c>
      <c r="F212" s="17"/>
      <c r="G212" s="17">
        <v>69.2</v>
      </c>
      <c r="H212" s="19">
        <f t="shared" si="45"/>
        <v>27.68</v>
      </c>
      <c r="I212" s="19">
        <v>79.32</v>
      </c>
      <c r="J212" s="19">
        <f t="shared" si="46"/>
        <v>47.592</v>
      </c>
      <c r="K212" s="40">
        <f t="shared" si="47"/>
        <v>75.272</v>
      </c>
      <c r="L212" s="41">
        <v>4</v>
      </c>
      <c r="M212" s="41" t="s">
        <v>29</v>
      </c>
      <c r="N212" s="42"/>
    </row>
    <row r="213" s="2" customFormat="1" ht="18" customHeight="1" spans="1:14">
      <c r="A213" s="17">
        <f>SUBTOTAL(3,$B$6:B213)</f>
        <v>176</v>
      </c>
      <c r="B213" s="17" t="s">
        <v>404</v>
      </c>
      <c r="C213" s="18" t="s">
        <v>405</v>
      </c>
      <c r="D213" s="17" t="s">
        <v>397</v>
      </c>
      <c r="E213" s="17">
        <v>69.4</v>
      </c>
      <c r="F213" s="17"/>
      <c r="G213" s="17">
        <v>69.4</v>
      </c>
      <c r="H213" s="19">
        <f t="shared" si="45"/>
        <v>27.76</v>
      </c>
      <c r="I213" s="19">
        <v>78.76</v>
      </c>
      <c r="J213" s="19">
        <f t="shared" si="46"/>
        <v>47.256</v>
      </c>
      <c r="K213" s="40">
        <f t="shared" si="47"/>
        <v>75.016</v>
      </c>
      <c r="L213" s="41">
        <v>5</v>
      </c>
      <c r="M213" s="41" t="s">
        <v>29</v>
      </c>
      <c r="N213" s="42"/>
    </row>
    <row r="214" s="2" customFormat="1" ht="18" customHeight="1" spans="1:14">
      <c r="A214" s="20">
        <f>SUBTOTAL(3,$B$6:B214)</f>
        <v>177</v>
      </c>
      <c r="B214" s="20" t="s">
        <v>406</v>
      </c>
      <c r="C214" s="21" t="s">
        <v>407</v>
      </c>
      <c r="D214" s="20" t="s">
        <v>397</v>
      </c>
      <c r="E214" s="20">
        <v>73.8</v>
      </c>
      <c r="F214" s="20"/>
      <c r="G214" s="20">
        <v>73.8</v>
      </c>
      <c r="H214" s="22">
        <f t="shared" si="45"/>
        <v>29.52</v>
      </c>
      <c r="I214" s="22">
        <v>74.26</v>
      </c>
      <c r="J214" s="22">
        <f t="shared" si="46"/>
        <v>44.556</v>
      </c>
      <c r="K214" s="43">
        <f t="shared" si="47"/>
        <v>74.076</v>
      </c>
      <c r="L214" s="44">
        <v>6</v>
      </c>
      <c r="M214" s="44" t="s">
        <v>29</v>
      </c>
      <c r="N214" s="45"/>
    </row>
    <row r="215" s="2" customFormat="1" ht="18" customHeight="1" spans="1:14">
      <c r="A215" s="23"/>
      <c r="B215" s="24"/>
      <c r="C215" s="25"/>
      <c r="D215" s="24"/>
      <c r="E215" s="24"/>
      <c r="F215" s="24"/>
      <c r="G215" s="24"/>
      <c r="H215" s="26"/>
      <c r="I215" s="26"/>
      <c r="J215" s="26"/>
      <c r="K215" s="46"/>
      <c r="L215" s="47"/>
      <c r="M215" s="47"/>
      <c r="N215" s="48"/>
    </row>
    <row r="216" s="2" customFormat="1" ht="18" customHeight="1" spans="1:14">
      <c r="A216" s="27">
        <f>SUBTOTAL(3,$B$6:B216)</f>
        <v>178</v>
      </c>
      <c r="B216" s="27" t="s">
        <v>408</v>
      </c>
      <c r="C216" s="28" t="s">
        <v>409</v>
      </c>
      <c r="D216" s="27" t="s">
        <v>410</v>
      </c>
      <c r="E216" s="27">
        <v>67.4</v>
      </c>
      <c r="F216" s="27"/>
      <c r="G216" s="27">
        <v>67.4</v>
      </c>
      <c r="H216" s="29">
        <f>G216*0.4</f>
        <v>26.96</v>
      </c>
      <c r="I216" s="29">
        <v>78</v>
      </c>
      <c r="J216" s="29">
        <f>I216*0.6</f>
        <v>46.8</v>
      </c>
      <c r="K216" s="49">
        <f>H216+J216</f>
        <v>73.76</v>
      </c>
      <c r="L216" s="50">
        <v>1</v>
      </c>
      <c r="M216" s="50" t="s">
        <v>22</v>
      </c>
      <c r="N216" s="51"/>
    </row>
    <row r="217" s="2" customFormat="1" ht="18" customHeight="1" spans="1:14">
      <c r="A217" s="17">
        <f>SUBTOTAL(3,$B$6:B217)</f>
        <v>179</v>
      </c>
      <c r="B217" s="17" t="s">
        <v>411</v>
      </c>
      <c r="C217" s="18" t="s">
        <v>412</v>
      </c>
      <c r="D217" s="17" t="s">
        <v>410</v>
      </c>
      <c r="E217" s="17">
        <v>66.8</v>
      </c>
      <c r="F217" s="17"/>
      <c r="G217" s="17">
        <v>66.8</v>
      </c>
      <c r="H217" s="19">
        <f>G217*0.4</f>
        <v>26.72</v>
      </c>
      <c r="I217" s="19">
        <v>76.6</v>
      </c>
      <c r="J217" s="19">
        <f>I217*0.6</f>
        <v>45.96</v>
      </c>
      <c r="K217" s="40">
        <f>H217+J217</f>
        <v>72.68</v>
      </c>
      <c r="L217" s="41">
        <v>2</v>
      </c>
      <c r="M217" s="41" t="s">
        <v>29</v>
      </c>
      <c r="N217" s="42"/>
    </row>
    <row r="218" s="2" customFormat="1" ht="18" customHeight="1" spans="1:14">
      <c r="A218" s="20">
        <f>SUBTOTAL(3,$B$6:B218)</f>
        <v>180</v>
      </c>
      <c r="B218" s="20" t="s">
        <v>413</v>
      </c>
      <c r="C218" s="21" t="s">
        <v>414</v>
      </c>
      <c r="D218" s="20" t="s">
        <v>410</v>
      </c>
      <c r="E218" s="20">
        <v>68.6</v>
      </c>
      <c r="F218" s="20"/>
      <c r="G218" s="20">
        <v>68.6</v>
      </c>
      <c r="H218" s="22">
        <f>G218*0.4</f>
        <v>27.44</v>
      </c>
      <c r="I218" s="22">
        <v>74.76</v>
      </c>
      <c r="J218" s="22">
        <f>I218*0.6</f>
        <v>44.856</v>
      </c>
      <c r="K218" s="43">
        <f>H218+J218</f>
        <v>72.296</v>
      </c>
      <c r="L218" s="44">
        <v>3</v>
      </c>
      <c r="M218" s="44" t="s">
        <v>29</v>
      </c>
      <c r="N218" s="45"/>
    </row>
    <row r="219" s="2" customFormat="1" ht="18" customHeight="1" spans="1:14">
      <c r="A219" s="23"/>
      <c r="B219" s="24"/>
      <c r="C219" s="25"/>
      <c r="D219" s="24"/>
      <c r="E219" s="24"/>
      <c r="F219" s="24"/>
      <c r="G219" s="24"/>
      <c r="H219" s="26"/>
      <c r="I219" s="26"/>
      <c r="J219" s="26"/>
      <c r="K219" s="46"/>
      <c r="L219" s="47"/>
      <c r="M219" s="47"/>
      <c r="N219" s="48"/>
    </row>
    <row r="220" s="2" customFormat="1" ht="18" customHeight="1" spans="1:14">
      <c r="A220" s="27">
        <f>SUBTOTAL(3,$B$6:B220)</f>
        <v>181</v>
      </c>
      <c r="B220" s="27" t="s">
        <v>415</v>
      </c>
      <c r="C220" s="28" t="s">
        <v>416</v>
      </c>
      <c r="D220" s="27" t="s">
        <v>417</v>
      </c>
      <c r="E220" s="27">
        <v>64.4</v>
      </c>
      <c r="F220" s="27"/>
      <c r="G220" s="27">
        <v>64.4</v>
      </c>
      <c r="H220" s="29">
        <f>G220*0.4</f>
        <v>25.76</v>
      </c>
      <c r="I220" s="29">
        <v>89.99</v>
      </c>
      <c r="J220" s="29">
        <f>I220*0.6</f>
        <v>53.994</v>
      </c>
      <c r="K220" s="49">
        <f>H220+J220</f>
        <v>79.754</v>
      </c>
      <c r="L220" s="50">
        <v>1</v>
      </c>
      <c r="M220" s="50" t="s">
        <v>22</v>
      </c>
      <c r="N220" s="51"/>
    </row>
    <row r="221" s="2" customFormat="1" ht="18" customHeight="1" spans="1:14">
      <c r="A221" s="17">
        <f>SUBTOTAL(3,$B$6:B221)</f>
        <v>182</v>
      </c>
      <c r="B221" s="17" t="s">
        <v>418</v>
      </c>
      <c r="C221" s="18" t="s">
        <v>419</v>
      </c>
      <c r="D221" s="17" t="s">
        <v>417</v>
      </c>
      <c r="E221" s="17">
        <v>61.4</v>
      </c>
      <c r="F221" s="17"/>
      <c r="G221" s="17">
        <v>61.4</v>
      </c>
      <c r="H221" s="19">
        <f>G221*0.4</f>
        <v>24.56</v>
      </c>
      <c r="I221" s="19">
        <v>78.1</v>
      </c>
      <c r="J221" s="19">
        <f>I221*0.6</f>
        <v>46.86</v>
      </c>
      <c r="K221" s="40">
        <f>H221+J221</f>
        <v>71.42</v>
      </c>
      <c r="L221" s="41">
        <v>2</v>
      </c>
      <c r="M221" s="41" t="s">
        <v>22</v>
      </c>
      <c r="N221" s="42"/>
    </row>
    <row r="222" s="2" customFormat="1" ht="18" customHeight="1" spans="1:14">
      <c r="A222" s="20">
        <f>SUBTOTAL(3,$B$6:B222)</f>
        <v>183</v>
      </c>
      <c r="B222" s="20" t="s">
        <v>420</v>
      </c>
      <c r="C222" s="21" t="s">
        <v>421</v>
      </c>
      <c r="D222" s="20" t="s">
        <v>417</v>
      </c>
      <c r="E222" s="20">
        <v>65.2</v>
      </c>
      <c r="F222" s="20"/>
      <c r="G222" s="20">
        <v>65.2</v>
      </c>
      <c r="H222" s="22">
        <f>G222*0.4</f>
        <v>26.08</v>
      </c>
      <c r="I222" s="22">
        <v>-1</v>
      </c>
      <c r="J222" s="22"/>
      <c r="K222" s="43"/>
      <c r="L222" s="44"/>
      <c r="M222" s="44"/>
      <c r="N222" s="45"/>
    </row>
    <row r="223" s="2" customFormat="1" ht="18" customHeight="1" spans="1:14">
      <c r="A223" s="23"/>
      <c r="B223" s="24"/>
      <c r="C223" s="25"/>
      <c r="D223" s="24"/>
      <c r="E223" s="24"/>
      <c r="F223" s="24"/>
      <c r="G223" s="24"/>
      <c r="H223" s="26"/>
      <c r="I223" s="26"/>
      <c r="J223" s="26"/>
      <c r="K223" s="46"/>
      <c r="L223" s="47"/>
      <c r="M223" s="47"/>
      <c r="N223" s="48"/>
    </row>
    <row r="224" s="2" customFormat="1" ht="18" customHeight="1" spans="1:14">
      <c r="A224" s="52">
        <f>SUBTOTAL(3,$B$6:B224)</f>
        <v>184</v>
      </c>
      <c r="B224" s="52" t="s">
        <v>422</v>
      </c>
      <c r="C224" s="53" t="s">
        <v>423</v>
      </c>
      <c r="D224" s="52" t="s">
        <v>424</v>
      </c>
      <c r="E224" s="52">
        <v>69.2</v>
      </c>
      <c r="F224" s="52"/>
      <c r="G224" s="52">
        <v>69.2</v>
      </c>
      <c r="H224" s="54">
        <f>G224*0.4</f>
        <v>27.68</v>
      </c>
      <c r="I224" s="54">
        <v>72.01</v>
      </c>
      <c r="J224" s="54">
        <f>I224*0.6</f>
        <v>43.206</v>
      </c>
      <c r="K224" s="55">
        <f>H224+J224</f>
        <v>70.886</v>
      </c>
      <c r="L224" s="56">
        <v>1</v>
      </c>
      <c r="M224" s="56" t="s">
        <v>22</v>
      </c>
      <c r="N224" s="57"/>
    </row>
    <row r="225" s="2" customFormat="1" ht="18" customHeight="1" spans="1:14">
      <c r="A225" s="23"/>
      <c r="B225" s="24"/>
      <c r="C225" s="25"/>
      <c r="D225" s="24"/>
      <c r="E225" s="24"/>
      <c r="F225" s="24"/>
      <c r="G225" s="24"/>
      <c r="H225" s="26"/>
      <c r="I225" s="26"/>
      <c r="J225" s="26"/>
      <c r="K225" s="46"/>
      <c r="L225" s="47"/>
      <c r="M225" s="47"/>
      <c r="N225" s="48"/>
    </row>
    <row r="226" s="2" customFormat="1" ht="18" customHeight="1" spans="1:14">
      <c r="A226" s="27">
        <f>SUBTOTAL(3,$B$6:B226)</f>
        <v>185</v>
      </c>
      <c r="B226" s="27" t="s">
        <v>425</v>
      </c>
      <c r="C226" s="28" t="s">
        <v>426</v>
      </c>
      <c r="D226" s="27" t="s">
        <v>427</v>
      </c>
      <c r="E226" s="27">
        <v>74</v>
      </c>
      <c r="F226" s="27"/>
      <c r="G226" s="27">
        <v>74</v>
      </c>
      <c r="H226" s="29">
        <f t="shared" ref="H226:H231" si="48">G226*0.4</f>
        <v>29.6</v>
      </c>
      <c r="I226" s="29">
        <v>76.64</v>
      </c>
      <c r="J226" s="29">
        <f t="shared" ref="J226:J231" si="49">I226*0.6</f>
        <v>45.984</v>
      </c>
      <c r="K226" s="49">
        <f t="shared" ref="K226:K231" si="50">H226+J226</f>
        <v>75.584</v>
      </c>
      <c r="L226" s="50">
        <v>1</v>
      </c>
      <c r="M226" s="50" t="s">
        <v>22</v>
      </c>
      <c r="N226" s="51"/>
    </row>
    <row r="227" s="2" customFormat="1" ht="18" customHeight="1" spans="1:14">
      <c r="A227" s="17">
        <f>SUBTOTAL(3,$B$6:B227)</f>
        <v>186</v>
      </c>
      <c r="B227" s="17" t="s">
        <v>428</v>
      </c>
      <c r="C227" s="18" t="s">
        <v>429</v>
      </c>
      <c r="D227" s="17" t="s">
        <v>427</v>
      </c>
      <c r="E227" s="17">
        <v>62.4</v>
      </c>
      <c r="F227" s="17"/>
      <c r="G227" s="17">
        <v>62.4</v>
      </c>
      <c r="H227" s="19">
        <f t="shared" si="48"/>
        <v>24.96</v>
      </c>
      <c r="I227" s="19">
        <v>81.23</v>
      </c>
      <c r="J227" s="19">
        <f t="shared" si="49"/>
        <v>48.738</v>
      </c>
      <c r="K227" s="40">
        <f t="shared" si="50"/>
        <v>73.698</v>
      </c>
      <c r="L227" s="50">
        <v>2</v>
      </c>
      <c r="M227" s="41" t="s">
        <v>22</v>
      </c>
      <c r="N227" s="42"/>
    </row>
    <row r="228" s="2" customFormat="1" ht="18" customHeight="1" spans="1:14">
      <c r="A228" s="17">
        <f>SUBTOTAL(3,$B$6:B228)</f>
        <v>187</v>
      </c>
      <c r="B228" s="17" t="s">
        <v>430</v>
      </c>
      <c r="C228" s="18" t="s">
        <v>431</v>
      </c>
      <c r="D228" s="17" t="s">
        <v>427</v>
      </c>
      <c r="E228" s="17">
        <v>64.4</v>
      </c>
      <c r="F228" s="17"/>
      <c r="G228" s="17">
        <v>64.4</v>
      </c>
      <c r="H228" s="19">
        <f t="shared" si="48"/>
        <v>25.76</v>
      </c>
      <c r="I228" s="19">
        <v>75.6</v>
      </c>
      <c r="J228" s="19">
        <f t="shared" si="49"/>
        <v>45.36</v>
      </c>
      <c r="K228" s="40">
        <f t="shared" si="50"/>
        <v>71.12</v>
      </c>
      <c r="L228" s="50">
        <v>3</v>
      </c>
      <c r="M228" s="41" t="s">
        <v>29</v>
      </c>
      <c r="N228" s="42"/>
    </row>
    <row r="229" s="2" customFormat="1" ht="18" customHeight="1" spans="1:14">
      <c r="A229" s="17">
        <f>SUBTOTAL(3,$B$6:B229)</f>
        <v>188</v>
      </c>
      <c r="B229" s="17" t="s">
        <v>432</v>
      </c>
      <c r="C229" s="18" t="s">
        <v>433</v>
      </c>
      <c r="D229" s="17" t="s">
        <v>427</v>
      </c>
      <c r="E229" s="17">
        <v>69.2</v>
      </c>
      <c r="F229" s="17"/>
      <c r="G229" s="17">
        <v>69.2</v>
      </c>
      <c r="H229" s="19">
        <f t="shared" si="48"/>
        <v>27.68</v>
      </c>
      <c r="I229" s="19">
        <v>71.15</v>
      </c>
      <c r="J229" s="19">
        <f t="shared" si="49"/>
        <v>42.69</v>
      </c>
      <c r="K229" s="40">
        <f t="shared" si="50"/>
        <v>70.37</v>
      </c>
      <c r="L229" s="50">
        <v>4</v>
      </c>
      <c r="M229" s="41" t="s">
        <v>29</v>
      </c>
      <c r="N229" s="42"/>
    </row>
    <row r="230" s="2" customFormat="1" ht="18" customHeight="1" spans="1:14">
      <c r="A230" s="17">
        <f>SUBTOTAL(3,$B$6:B230)</f>
        <v>189</v>
      </c>
      <c r="B230" s="17" t="s">
        <v>434</v>
      </c>
      <c r="C230" s="18" t="s">
        <v>435</v>
      </c>
      <c r="D230" s="17" t="s">
        <v>427</v>
      </c>
      <c r="E230" s="17">
        <v>66.2</v>
      </c>
      <c r="F230" s="17"/>
      <c r="G230" s="17">
        <v>66.2</v>
      </c>
      <c r="H230" s="19">
        <f t="shared" si="48"/>
        <v>26.48</v>
      </c>
      <c r="I230" s="19">
        <v>69.92</v>
      </c>
      <c r="J230" s="19">
        <f t="shared" si="49"/>
        <v>41.952</v>
      </c>
      <c r="K230" s="40">
        <f t="shared" si="50"/>
        <v>68.432</v>
      </c>
      <c r="L230" s="50">
        <v>5</v>
      </c>
      <c r="M230" s="41" t="s">
        <v>29</v>
      </c>
      <c r="N230" s="42"/>
    </row>
    <row r="231" s="2" customFormat="1" ht="18" customHeight="1" spans="1:14">
      <c r="A231" s="20">
        <f>SUBTOTAL(3,$B$6:B231)</f>
        <v>190</v>
      </c>
      <c r="B231" s="20" t="s">
        <v>436</v>
      </c>
      <c r="C231" s="21" t="s">
        <v>437</v>
      </c>
      <c r="D231" s="20" t="s">
        <v>427</v>
      </c>
      <c r="E231" s="20">
        <v>63.4</v>
      </c>
      <c r="F231" s="20"/>
      <c r="G231" s="20">
        <v>63.4</v>
      </c>
      <c r="H231" s="22">
        <f t="shared" si="48"/>
        <v>25.36</v>
      </c>
      <c r="I231" s="22">
        <v>71.03</v>
      </c>
      <c r="J231" s="22">
        <f t="shared" si="49"/>
        <v>42.618</v>
      </c>
      <c r="K231" s="43">
        <f t="shared" si="50"/>
        <v>67.978</v>
      </c>
      <c r="L231" s="50">
        <v>6</v>
      </c>
      <c r="M231" s="44" t="s">
        <v>29</v>
      </c>
      <c r="N231" s="45"/>
    </row>
    <row r="232" s="2" customFormat="1" ht="18" customHeight="1" spans="1:14">
      <c r="A232" s="23"/>
      <c r="B232" s="24"/>
      <c r="C232" s="25"/>
      <c r="D232" s="24"/>
      <c r="E232" s="24"/>
      <c r="F232" s="24"/>
      <c r="G232" s="24"/>
      <c r="H232" s="26"/>
      <c r="I232" s="26"/>
      <c r="J232" s="26"/>
      <c r="K232" s="46"/>
      <c r="L232" s="47"/>
      <c r="M232" s="47"/>
      <c r="N232" s="48"/>
    </row>
    <row r="233" s="2" customFormat="1" ht="18" customHeight="1" spans="1:14">
      <c r="A233" s="27">
        <f>SUBTOTAL(3,$B$6:B233)</f>
        <v>191</v>
      </c>
      <c r="B233" s="27" t="s">
        <v>438</v>
      </c>
      <c r="C233" s="28" t="s">
        <v>439</v>
      </c>
      <c r="D233" s="27" t="s">
        <v>440</v>
      </c>
      <c r="E233" s="27">
        <v>66.6</v>
      </c>
      <c r="F233" s="27"/>
      <c r="G233" s="27">
        <v>66.6</v>
      </c>
      <c r="H233" s="29">
        <f>G233*0.4</f>
        <v>26.64</v>
      </c>
      <c r="I233" s="29">
        <v>77.85</v>
      </c>
      <c r="J233" s="29">
        <f>I233*0.6</f>
        <v>46.71</v>
      </c>
      <c r="K233" s="49">
        <f>H233+J233</f>
        <v>73.35</v>
      </c>
      <c r="L233" s="50">
        <v>1</v>
      </c>
      <c r="M233" s="50" t="s">
        <v>22</v>
      </c>
      <c r="N233" s="51"/>
    </row>
    <row r="234" s="2" customFormat="1" ht="18" customHeight="1" spans="1:14">
      <c r="A234" s="20">
        <f>SUBTOTAL(3,$B$6:B234)</f>
        <v>192</v>
      </c>
      <c r="B234" s="20" t="s">
        <v>441</v>
      </c>
      <c r="C234" s="21" t="s">
        <v>442</v>
      </c>
      <c r="D234" s="20" t="s">
        <v>440</v>
      </c>
      <c r="E234" s="20">
        <v>65</v>
      </c>
      <c r="F234" s="20"/>
      <c r="G234" s="20">
        <v>65</v>
      </c>
      <c r="H234" s="22">
        <f>G234*0.4</f>
        <v>26</v>
      </c>
      <c r="I234" s="22">
        <v>73.33</v>
      </c>
      <c r="J234" s="22">
        <f>I234*0.6</f>
        <v>43.998</v>
      </c>
      <c r="K234" s="43">
        <f>H234+J234</f>
        <v>69.998</v>
      </c>
      <c r="L234" s="44">
        <v>2</v>
      </c>
      <c r="M234" s="44" t="s">
        <v>29</v>
      </c>
      <c r="N234" s="45"/>
    </row>
    <row r="235" s="2" customFormat="1" ht="18" customHeight="1" spans="1:14">
      <c r="A235" s="23"/>
      <c r="B235" s="24"/>
      <c r="C235" s="25"/>
      <c r="D235" s="24"/>
      <c r="E235" s="24"/>
      <c r="F235" s="24"/>
      <c r="G235" s="24"/>
      <c r="H235" s="26"/>
      <c r="I235" s="26"/>
      <c r="J235" s="26"/>
      <c r="K235" s="46"/>
      <c r="L235" s="47"/>
      <c r="M235" s="47"/>
      <c r="N235" s="48"/>
    </row>
    <row r="236" s="2" customFormat="1" ht="18" customHeight="1" spans="1:14">
      <c r="A236" s="27">
        <f>SUBTOTAL(3,$B$6:B236)</f>
        <v>193</v>
      </c>
      <c r="B236" s="27" t="s">
        <v>443</v>
      </c>
      <c r="C236" s="28" t="s">
        <v>444</v>
      </c>
      <c r="D236" s="27" t="s">
        <v>445</v>
      </c>
      <c r="E236" s="27">
        <v>67.4</v>
      </c>
      <c r="F236" s="27"/>
      <c r="G236" s="27">
        <v>67.4</v>
      </c>
      <c r="H236" s="29">
        <f>G236*0.4</f>
        <v>26.96</v>
      </c>
      <c r="I236" s="29">
        <v>86.62</v>
      </c>
      <c r="J236" s="29">
        <f>I236*0.6</f>
        <v>51.972</v>
      </c>
      <c r="K236" s="49">
        <f>H236+J236</f>
        <v>78.932</v>
      </c>
      <c r="L236" s="50">
        <v>1</v>
      </c>
      <c r="M236" s="50" t="s">
        <v>22</v>
      </c>
      <c r="N236" s="51"/>
    </row>
    <row r="237" s="2" customFormat="1" ht="18" customHeight="1" spans="1:14">
      <c r="A237" s="20">
        <f>SUBTOTAL(3,$B$6:B237)</f>
        <v>194</v>
      </c>
      <c r="B237" s="20" t="s">
        <v>446</v>
      </c>
      <c r="C237" s="21" t="s">
        <v>447</v>
      </c>
      <c r="D237" s="20" t="s">
        <v>445</v>
      </c>
      <c r="E237" s="20">
        <v>62.2</v>
      </c>
      <c r="F237" s="20"/>
      <c r="G237" s="20">
        <v>62.2</v>
      </c>
      <c r="H237" s="22">
        <f>G237*0.4</f>
        <v>24.88</v>
      </c>
      <c r="I237" s="22">
        <v>63.18</v>
      </c>
      <c r="J237" s="22">
        <f>I237*0.6</f>
        <v>37.908</v>
      </c>
      <c r="K237" s="43">
        <f>H237+J237</f>
        <v>62.788</v>
      </c>
      <c r="L237" s="44">
        <v>2</v>
      </c>
      <c r="M237" s="44" t="s">
        <v>29</v>
      </c>
      <c r="N237" s="45"/>
    </row>
    <row r="238" s="2" customFormat="1" ht="18" customHeight="1" spans="1:14">
      <c r="A238" s="23"/>
      <c r="B238" s="24"/>
      <c r="C238" s="25"/>
      <c r="D238" s="24"/>
      <c r="E238" s="24"/>
      <c r="F238" s="24"/>
      <c r="G238" s="24"/>
      <c r="H238" s="26"/>
      <c r="I238" s="26"/>
      <c r="J238" s="26"/>
      <c r="K238" s="46"/>
      <c r="L238" s="47"/>
      <c r="M238" s="47"/>
      <c r="N238" s="48"/>
    </row>
    <row r="239" s="2" customFormat="1" ht="18" customHeight="1" spans="1:14">
      <c r="A239" s="27">
        <f>SUBTOTAL(3,$B$6:B239)</f>
        <v>195</v>
      </c>
      <c r="B239" s="27" t="s">
        <v>448</v>
      </c>
      <c r="C239" s="28" t="s">
        <v>449</v>
      </c>
      <c r="D239" s="27" t="s">
        <v>450</v>
      </c>
      <c r="E239" s="27">
        <v>67.8</v>
      </c>
      <c r="F239" s="27"/>
      <c r="G239" s="27">
        <v>67.8</v>
      </c>
      <c r="H239" s="29">
        <f>G239*0.4</f>
        <v>27.12</v>
      </c>
      <c r="I239" s="29">
        <v>86.91</v>
      </c>
      <c r="J239" s="29">
        <f>I239*0.6</f>
        <v>52.146</v>
      </c>
      <c r="K239" s="49">
        <f>H239+J239</f>
        <v>79.266</v>
      </c>
      <c r="L239" s="50">
        <v>1</v>
      </c>
      <c r="M239" s="50" t="s">
        <v>22</v>
      </c>
      <c r="N239" s="51"/>
    </row>
    <row r="240" s="2" customFormat="1" ht="18" customHeight="1" spans="1:14">
      <c r="A240" s="17">
        <f>SUBTOTAL(3,$B$6:B240)</f>
        <v>196</v>
      </c>
      <c r="B240" s="17" t="s">
        <v>451</v>
      </c>
      <c r="C240" s="18" t="s">
        <v>452</v>
      </c>
      <c r="D240" s="17" t="s">
        <v>450</v>
      </c>
      <c r="E240" s="17">
        <v>65.4</v>
      </c>
      <c r="F240" s="17"/>
      <c r="G240" s="17">
        <v>65.4</v>
      </c>
      <c r="H240" s="19">
        <f>G240*0.4</f>
        <v>26.16</v>
      </c>
      <c r="I240" s="19">
        <v>81.35</v>
      </c>
      <c r="J240" s="19">
        <f>I240*0.6</f>
        <v>48.81</v>
      </c>
      <c r="K240" s="40">
        <f>H240+J240</f>
        <v>74.97</v>
      </c>
      <c r="L240" s="41">
        <v>2</v>
      </c>
      <c r="M240" s="41" t="s">
        <v>29</v>
      </c>
      <c r="N240" s="42"/>
    </row>
    <row r="241" s="2" customFormat="1" ht="18" customHeight="1" spans="1:14">
      <c r="A241" s="20">
        <f>SUBTOTAL(3,$B$6:B241)</f>
        <v>197</v>
      </c>
      <c r="B241" s="20" t="s">
        <v>453</v>
      </c>
      <c r="C241" s="21" t="s">
        <v>454</v>
      </c>
      <c r="D241" s="20" t="s">
        <v>450</v>
      </c>
      <c r="E241" s="20">
        <v>63.2</v>
      </c>
      <c r="F241" s="20"/>
      <c r="G241" s="20">
        <v>63.2</v>
      </c>
      <c r="H241" s="22">
        <f>G241*0.4</f>
        <v>25.28</v>
      </c>
      <c r="I241" s="22">
        <v>74.85</v>
      </c>
      <c r="J241" s="22">
        <f>I241*0.6</f>
        <v>44.91</v>
      </c>
      <c r="K241" s="43">
        <f>H241+J241</f>
        <v>70.19</v>
      </c>
      <c r="L241" s="44">
        <v>3</v>
      </c>
      <c r="M241" s="44" t="s">
        <v>29</v>
      </c>
      <c r="N241" s="45"/>
    </row>
    <row r="242" s="2" customFormat="1" ht="18" customHeight="1" spans="1:14">
      <c r="A242" s="23"/>
      <c r="B242" s="24"/>
      <c r="C242" s="25"/>
      <c r="D242" s="24"/>
      <c r="E242" s="24"/>
      <c r="F242" s="24"/>
      <c r="G242" s="24"/>
      <c r="H242" s="26"/>
      <c r="I242" s="26"/>
      <c r="J242" s="26"/>
      <c r="K242" s="46"/>
      <c r="L242" s="47"/>
      <c r="M242" s="47"/>
      <c r="N242" s="48"/>
    </row>
    <row r="243" s="2" customFormat="1" ht="18" customHeight="1" spans="1:14">
      <c r="A243" s="52">
        <f>SUBTOTAL(3,$B$6:B243)</f>
        <v>198</v>
      </c>
      <c r="B243" s="52" t="s">
        <v>455</v>
      </c>
      <c r="C243" s="53" t="s">
        <v>456</v>
      </c>
      <c r="D243" s="52" t="s">
        <v>457</v>
      </c>
      <c r="E243" s="52">
        <v>66</v>
      </c>
      <c r="F243" s="52"/>
      <c r="G243" s="52">
        <v>66</v>
      </c>
      <c r="H243" s="54">
        <f>G243*0.4</f>
        <v>26.4</v>
      </c>
      <c r="I243" s="54">
        <v>59.8</v>
      </c>
      <c r="J243" s="54">
        <f>I243*0.6</f>
        <v>35.88</v>
      </c>
      <c r="K243" s="55">
        <f>H243+J243</f>
        <v>62.28</v>
      </c>
      <c r="L243" s="56">
        <v>1</v>
      </c>
      <c r="M243" s="56" t="s">
        <v>29</v>
      </c>
      <c r="N243" s="58" t="s">
        <v>458</v>
      </c>
    </row>
    <row r="244" s="2" customFormat="1" ht="18" customHeight="1" spans="1:14">
      <c r="A244" s="23"/>
      <c r="B244" s="24"/>
      <c r="C244" s="25"/>
      <c r="D244" s="24"/>
      <c r="E244" s="24"/>
      <c r="F244" s="24"/>
      <c r="G244" s="24"/>
      <c r="H244" s="26"/>
      <c r="I244" s="26"/>
      <c r="J244" s="26"/>
      <c r="K244" s="46"/>
      <c r="L244" s="47"/>
      <c r="M244" s="47"/>
      <c r="N244" s="48"/>
    </row>
    <row r="245" s="2" customFormat="1" ht="18" customHeight="1" spans="1:14">
      <c r="A245" s="27">
        <f>SUBTOTAL(3,$B$6:B245)</f>
        <v>199</v>
      </c>
      <c r="B245" s="27" t="s">
        <v>459</v>
      </c>
      <c r="C245" s="28" t="s">
        <v>460</v>
      </c>
      <c r="D245" s="27" t="s">
        <v>461</v>
      </c>
      <c r="E245" s="27">
        <v>69.4</v>
      </c>
      <c r="F245" s="27"/>
      <c r="G245" s="27">
        <v>69.4</v>
      </c>
      <c r="H245" s="29">
        <f>G245*0.4</f>
        <v>27.76</v>
      </c>
      <c r="I245" s="29">
        <v>85.42</v>
      </c>
      <c r="J245" s="29">
        <f>I245*0.6</f>
        <v>51.252</v>
      </c>
      <c r="K245" s="49">
        <f>H245+J245</f>
        <v>79.012</v>
      </c>
      <c r="L245" s="50">
        <v>1</v>
      </c>
      <c r="M245" s="50" t="s">
        <v>22</v>
      </c>
      <c r="N245" s="51"/>
    </row>
    <row r="246" s="2" customFormat="1" ht="18" customHeight="1" spans="1:14">
      <c r="A246" s="17">
        <f>SUBTOTAL(3,$B$6:B246)</f>
        <v>200</v>
      </c>
      <c r="B246" s="17" t="s">
        <v>462</v>
      </c>
      <c r="C246" s="18" t="s">
        <v>463</v>
      </c>
      <c r="D246" s="17" t="s">
        <v>461</v>
      </c>
      <c r="E246" s="17">
        <v>63.6</v>
      </c>
      <c r="F246" s="17"/>
      <c r="G246" s="17">
        <v>63.6</v>
      </c>
      <c r="H246" s="19">
        <f>G246*0.4</f>
        <v>25.44</v>
      </c>
      <c r="I246" s="19">
        <v>73.66</v>
      </c>
      <c r="J246" s="19">
        <f>I246*0.6</f>
        <v>44.196</v>
      </c>
      <c r="K246" s="40">
        <f>H246+J246</f>
        <v>69.636</v>
      </c>
      <c r="L246" s="41">
        <v>2</v>
      </c>
      <c r="M246" s="41" t="s">
        <v>29</v>
      </c>
      <c r="N246" s="42"/>
    </row>
    <row r="247" s="2" customFormat="1" ht="18" customHeight="1" spans="1:14">
      <c r="A247" s="20">
        <f>SUBTOTAL(3,$B$6:B247)</f>
        <v>201</v>
      </c>
      <c r="B247" s="20" t="s">
        <v>464</v>
      </c>
      <c r="C247" s="21" t="s">
        <v>465</v>
      </c>
      <c r="D247" s="20" t="s">
        <v>461</v>
      </c>
      <c r="E247" s="20">
        <v>62</v>
      </c>
      <c r="F247" s="20"/>
      <c r="G247" s="20">
        <v>62</v>
      </c>
      <c r="H247" s="22">
        <f>G247*0.4</f>
        <v>24.8</v>
      </c>
      <c r="I247" s="22">
        <v>70.65</v>
      </c>
      <c r="J247" s="22">
        <f>I247*0.6</f>
        <v>42.39</v>
      </c>
      <c r="K247" s="43">
        <f>H247+J247</f>
        <v>67.19</v>
      </c>
      <c r="L247" s="44">
        <v>3</v>
      </c>
      <c r="M247" s="44" t="s">
        <v>29</v>
      </c>
      <c r="N247" s="45"/>
    </row>
    <row r="248" s="2" customFormat="1" ht="18" customHeight="1" spans="1:14">
      <c r="A248" s="23"/>
      <c r="B248" s="24"/>
      <c r="C248" s="25"/>
      <c r="D248" s="24"/>
      <c r="E248" s="24"/>
      <c r="F248" s="24"/>
      <c r="G248" s="24"/>
      <c r="H248" s="26"/>
      <c r="I248" s="26"/>
      <c r="J248" s="26"/>
      <c r="K248" s="46"/>
      <c r="L248" s="47"/>
      <c r="M248" s="47"/>
      <c r="N248" s="48"/>
    </row>
    <row r="249" s="2" customFormat="1" ht="18" customHeight="1" spans="1:14">
      <c r="A249" s="27">
        <f>SUBTOTAL(3,$B$6:B249)</f>
        <v>202</v>
      </c>
      <c r="B249" s="27" t="s">
        <v>466</v>
      </c>
      <c r="C249" s="28" t="s">
        <v>467</v>
      </c>
      <c r="D249" s="27" t="s">
        <v>468</v>
      </c>
      <c r="E249" s="27">
        <v>69.6</v>
      </c>
      <c r="F249" s="27"/>
      <c r="G249" s="27">
        <v>69.6</v>
      </c>
      <c r="H249" s="29">
        <f>G249*0.4</f>
        <v>27.84</v>
      </c>
      <c r="I249" s="29">
        <v>65.69</v>
      </c>
      <c r="J249" s="29">
        <f>I249*0.6</f>
        <v>39.414</v>
      </c>
      <c r="K249" s="49">
        <f>H249+J249</f>
        <v>67.254</v>
      </c>
      <c r="L249" s="50">
        <v>1</v>
      </c>
      <c r="M249" s="50" t="s">
        <v>29</v>
      </c>
      <c r="N249" s="58" t="s">
        <v>458</v>
      </c>
    </row>
    <row r="250" s="2" customFormat="1" ht="18" customHeight="1" spans="1:14">
      <c r="A250" s="17">
        <f>SUBTOTAL(3,$B$6:B250)</f>
        <v>203</v>
      </c>
      <c r="B250" s="17" t="s">
        <v>469</v>
      </c>
      <c r="C250" s="18" t="s">
        <v>470</v>
      </c>
      <c r="D250" s="17" t="s">
        <v>468</v>
      </c>
      <c r="E250" s="17">
        <v>63.8</v>
      </c>
      <c r="F250" s="17"/>
      <c r="G250" s="17">
        <v>63.8</v>
      </c>
      <c r="H250" s="19">
        <f>G250*0.4</f>
        <v>25.52</v>
      </c>
      <c r="I250" s="19">
        <v>68.05</v>
      </c>
      <c r="J250" s="19">
        <f>I250*0.6</f>
        <v>40.83</v>
      </c>
      <c r="K250" s="40">
        <f>H250+J250</f>
        <v>66.35</v>
      </c>
      <c r="L250" s="41">
        <v>2</v>
      </c>
      <c r="M250" s="41" t="s">
        <v>29</v>
      </c>
      <c r="N250" s="42"/>
    </row>
    <row r="251" s="2" customFormat="1" ht="18" customHeight="1" spans="1:14">
      <c r="A251" s="20">
        <f>SUBTOTAL(3,$B$6:B251)</f>
        <v>204</v>
      </c>
      <c r="B251" s="20" t="s">
        <v>471</v>
      </c>
      <c r="C251" s="21" t="s">
        <v>472</v>
      </c>
      <c r="D251" s="20" t="s">
        <v>468</v>
      </c>
      <c r="E251" s="20">
        <v>66.4</v>
      </c>
      <c r="F251" s="20"/>
      <c r="G251" s="20">
        <v>66.4</v>
      </c>
      <c r="H251" s="22">
        <f>G251*0.4</f>
        <v>26.56</v>
      </c>
      <c r="I251" s="22">
        <v>64.14</v>
      </c>
      <c r="J251" s="22">
        <f>I251*0.6</f>
        <v>38.484</v>
      </c>
      <c r="K251" s="43">
        <f>H251+J251</f>
        <v>65.044</v>
      </c>
      <c r="L251" s="44">
        <v>3</v>
      </c>
      <c r="M251" s="44" t="s">
        <v>29</v>
      </c>
      <c r="N251" s="45"/>
    </row>
    <row r="252" s="2" customFormat="1" ht="18" customHeight="1" spans="1:14">
      <c r="A252" s="23"/>
      <c r="B252" s="24"/>
      <c r="C252" s="25"/>
      <c r="D252" s="24"/>
      <c r="E252" s="24"/>
      <c r="F252" s="24"/>
      <c r="G252" s="24"/>
      <c r="H252" s="26"/>
      <c r="I252" s="26"/>
      <c r="J252" s="26"/>
      <c r="K252" s="46"/>
      <c r="L252" s="47"/>
      <c r="M252" s="47"/>
      <c r="N252" s="48"/>
    </row>
    <row r="253" s="2" customFormat="1" ht="18" customHeight="1" spans="1:14">
      <c r="A253" s="27">
        <f>SUBTOTAL(3,$B$6:B253)</f>
        <v>205</v>
      </c>
      <c r="B253" s="27" t="s">
        <v>473</v>
      </c>
      <c r="C253" s="28" t="s">
        <v>474</v>
      </c>
      <c r="D253" s="27" t="s">
        <v>475</v>
      </c>
      <c r="E253" s="27">
        <v>66.2</v>
      </c>
      <c r="F253" s="27"/>
      <c r="G253" s="27">
        <v>66.2</v>
      </c>
      <c r="H253" s="29">
        <f>G253*0.4</f>
        <v>26.48</v>
      </c>
      <c r="I253" s="29">
        <v>82.63</v>
      </c>
      <c r="J253" s="29">
        <f>I253*0.6</f>
        <v>49.578</v>
      </c>
      <c r="K253" s="49">
        <f>H253+J253</f>
        <v>76.058</v>
      </c>
      <c r="L253" s="50">
        <v>1</v>
      </c>
      <c r="M253" s="50" t="s">
        <v>22</v>
      </c>
      <c r="N253" s="51"/>
    </row>
    <row r="254" s="2" customFormat="1" ht="18" customHeight="1" spans="1:14">
      <c r="A254" s="17">
        <f>SUBTOTAL(3,$B$6:B254)</f>
        <v>206</v>
      </c>
      <c r="B254" s="17" t="s">
        <v>476</v>
      </c>
      <c r="C254" s="18" t="s">
        <v>477</v>
      </c>
      <c r="D254" s="17" t="s">
        <v>475</v>
      </c>
      <c r="E254" s="17">
        <v>72.4</v>
      </c>
      <c r="F254" s="17"/>
      <c r="G254" s="17">
        <v>72.4</v>
      </c>
      <c r="H254" s="19">
        <f>G254*0.4</f>
        <v>28.96</v>
      </c>
      <c r="I254" s="19">
        <v>78.42</v>
      </c>
      <c r="J254" s="19">
        <f>I254*0.6</f>
        <v>47.052</v>
      </c>
      <c r="K254" s="40">
        <f>H254+J254</f>
        <v>76.012</v>
      </c>
      <c r="L254" s="41">
        <v>2</v>
      </c>
      <c r="M254" s="41" t="s">
        <v>29</v>
      </c>
      <c r="N254" s="42"/>
    </row>
    <row r="255" s="2" customFormat="1" ht="18" customHeight="1" spans="1:14">
      <c r="A255" s="20">
        <f>SUBTOTAL(3,$B$6:B255)</f>
        <v>207</v>
      </c>
      <c r="B255" s="20" t="s">
        <v>478</v>
      </c>
      <c r="C255" s="21" t="s">
        <v>479</v>
      </c>
      <c r="D255" s="20" t="s">
        <v>475</v>
      </c>
      <c r="E255" s="20">
        <v>64</v>
      </c>
      <c r="F255" s="20"/>
      <c r="G255" s="20">
        <v>64</v>
      </c>
      <c r="H255" s="22">
        <f>G255*0.4</f>
        <v>25.6</v>
      </c>
      <c r="I255" s="22">
        <v>78.33</v>
      </c>
      <c r="J255" s="22">
        <f>I255*0.6</f>
        <v>46.998</v>
      </c>
      <c r="K255" s="43">
        <f>H255+J255</f>
        <v>72.598</v>
      </c>
      <c r="L255" s="44">
        <v>3</v>
      </c>
      <c r="M255" s="44" t="s">
        <v>29</v>
      </c>
      <c r="N255" s="45"/>
    </row>
    <row r="256" s="2" customFormat="1" ht="18" customHeight="1" spans="1:14">
      <c r="A256" s="23"/>
      <c r="B256" s="24"/>
      <c r="C256" s="25"/>
      <c r="D256" s="24"/>
      <c r="E256" s="24"/>
      <c r="F256" s="24"/>
      <c r="G256" s="24"/>
      <c r="H256" s="26"/>
      <c r="I256" s="26"/>
      <c r="J256" s="26"/>
      <c r="K256" s="46"/>
      <c r="L256" s="47"/>
      <c r="M256" s="47"/>
      <c r="N256" s="48"/>
    </row>
    <row r="257" s="2" customFormat="1" ht="18" customHeight="1" spans="1:14">
      <c r="A257" s="27">
        <f>SUBTOTAL(3,$B$6:B257)</f>
        <v>208</v>
      </c>
      <c r="B257" s="27" t="s">
        <v>480</v>
      </c>
      <c r="C257" s="28" t="s">
        <v>481</v>
      </c>
      <c r="D257" s="27" t="s">
        <v>482</v>
      </c>
      <c r="E257" s="27">
        <v>61.8</v>
      </c>
      <c r="F257" s="27"/>
      <c r="G257" s="27">
        <v>61.8</v>
      </c>
      <c r="H257" s="29">
        <f>G257*0.4</f>
        <v>24.72</v>
      </c>
      <c r="I257" s="29">
        <v>81.53</v>
      </c>
      <c r="J257" s="29">
        <f>I257*0.6</f>
        <v>48.918</v>
      </c>
      <c r="K257" s="49">
        <f>H257+J257</f>
        <v>73.638</v>
      </c>
      <c r="L257" s="50">
        <v>1</v>
      </c>
      <c r="M257" s="50" t="s">
        <v>22</v>
      </c>
      <c r="N257" s="51"/>
    </row>
    <row r="258" s="2" customFormat="1" ht="18" customHeight="1" spans="1:14">
      <c r="A258" s="17">
        <f>SUBTOTAL(3,$B$6:B258)</f>
        <v>209</v>
      </c>
      <c r="B258" s="17" t="s">
        <v>483</v>
      </c>
      <c r="C258" s="18" t="s">
        <v>484</v>
      </c>
      <c r="D258" s="17" t="s">
        <v>482</v>
      </c>
      <c r="E258" s="17">
        <v>67.4</v>
      </c>
      <c r="F258" s="17"/>
      <c r="G258" s="17">
        <v>67.4</v>
      </c>
      <c r="H258" s="19">
        <f>G258*0.4</f>
        <v>26.96</v>
      </c>
      <c r="I258" s="19">
        <v>66.65</v>
      </c>
      <c r="J258" s="19">
        <f>I258*0.6</f>
        <v>39.99</v>
      </c>
      <c r="K258" s="40">
        <f>H258+J258</f>
        <v>66.95</v>
      </c>
      <c r="L258" s="41">
        <v>2</v>
      </c>
      <c r="M258" s="41" t="s">
        <v>29</v>
      </c>
      <c r="N258" s="42"/>
    </row>
    <row r="259" s="2" customFormat="1" ht="18" customHeight="1" spans="1:14">
      <c r="A259" s="20">
        <f>SUBTOTAL(3,$B$6:B259)</f>
        <v>210</v>
      </c>
      <c r="B259" s="20" t="s">
        <v>485</v>
      </c>
      <c r="C259" s="21" t="s">
        <v>486</v>
      </c>
      <c r="D259" s="20" t="s">
        <v>482</v>
      </c>
      <c r="E259" s="20">
        <v>63</v>
      </c>
      <c r="F259" s="20"/>
      <c r="G259" s="20">
        <v>63</v>
      </c>
      <c r="H259" s="22">
        <f>G259*0.4</f>
        <v>25.2</v>
      </c>
      <c r="I259" s="22">
        <v>66.34</v>
      </c>
      <c r="J259" s="22">
        <f>I259*0.6</f>
        <v>39.804</v>
      </c>
      <c r="K259" s="43">
        <f>H259+J259</f>
        <v>65.004</v>
      </c>
      <c r="L259" s="44">
        <v>3</v>
      </c>
      <c r="M259" s="44" t="s">
        <v>29</v>
      </c>
      <c r="N259" s="45"/>
    </row>
    <row r="260" s="2" customFormat="1" ht="18" customHeight="1" spans="1:14">
      <c r="A260" s="23"/>
      <c r="B260" s="24"/>
      <c r="C260" s="25"/>
      <c r="D260" s="24"/>
      <c r="E260" s="24"/>
      <c r="F260" s="24"/>
      <c r="G260" s="24"/>
      <c r="H260" s="26"/>
      <c r="I260" s="26"/>
      <c r="J260" s="26"/>
      <c r="K260" s="46"/>
      <c r="L260" s="47"/>
      <c r="M260" s="47"/>
      <c r="N260" s="48"/>
    </row>
    <row r="261" s="2" customFormat="1" ht="18" customHeight="1" spans="1:14">
      <c r="A261" s="27">
        <f>SUBTOTAL(3,$B$6:B261)</f>
        <v>211</v>
      </c>
      <c r="B261" s="27" t="s">
        <v>487</v>
      </c>
      <c r="C261" s="28" t="s">
        <v>488</v>
      </c>
      <c r="D261" s="27" t="s">
        <v>489</v>
      </c>
      <c r="E261" s="27">
        <v>64.2</v>
      </c>
      <c r="F261" s="27"/>
      <c r="G261" s="27">
        <v>64.2</v>
      </c>
      <c r="H261" s="29">
        <f>G261*0.4</f>
        <v>25.68</v>
      </c>
      <c r="I261" s="29">
        <v>79.66</v>
      </c>
      <c r="J261" s="29">
        <f>I261*0.6</f>
        <v>47.796</v>
      </c>
      <c r="K261" s="49">
        <f>H261+J261</f>
        <v>73.476</v>
      </c>
      <c r="L261" s="50">
        <v>1</v>
      </c>
      <c r="M261" s="50" t="s">
        <v>22</v>
      </c>
      <c r="N261" s="51"/>
    </row>
    <row r="262" s="2" customFormat="1" ht="18" customHeight="1" spans="1:14">
      <c r="A262" s="17">
        <f>SUBTOTAL(3,$B$6:B262)</f>
        <v>212</v>
      </c>
      <c r="B262" s="17" t="s">
        <v>490</v>
      </c>
      <c r="C262" s="18" t="s">
        <v>491</v>
      </c>
      <c r="D262" s="17" t="s">
        <v>489</v>
      </c>
      <c r="E262" s="17">
        <v>69.6</v>
      </c>
      <c r="F262" s="17"/>
      <c r="G262" s="17">
        <v>69.6</v>
      </c>
      <c r="H262" s="19">
        <f>G262*0.4</f>
        <v>27.84</v>
      </c>
      <c r="I262" s="19">
        <v>75.33</v>
      </c>
      <c r="J262" s="19">
        <f>I262*0.6</f>
        <v>45.198</v>
      </c>
      <c r="K262" s="40">
        <f>H262+J262</f>
        <v>73.038</v>
      </c>
      <c r="L262" s="41">
        <v>2</v>
      </c>
      <c r="M262" s="41" t="s">
        <v>29</v>
      </c>
      <c r="N262" s="42"/>
    </row>
    <row r="263" s="2" customFormat="1" ht="18" customHeight="1" spans="1:14">
      <c r="A263" s="20">
        <f>SUBTOTAL(3,$B$6:B263)</f>
        <v>213</v>
      </c>
      <c r="B263" s="20" t="s">
        <v>492</v>
      </c>
      <c r="C263" s="21" t="s">
        <v>493</v>
      </c>
      <c r="D263" s="20" t="s">
        <v>489</v>
      </c>
      <c r="E263" s="20">
        <v>64.4</v>
      </c>
      <c r="F263" s="20"/>
      <c r="G263" s="20">
        <v>64.4</v>
      </c>
      <c r="H263" s="22">
        <f>G263*0.4</f>
        <v>25.76</v>
      </c>
      <c r="I263" s="22">
        <v>68.67</v>
      </c>
      <c r="J263" s="22">
        <f>I263*0.6</f>
        <v>41.202</v>
      </c>
      <c r="K263" s="43">
        <f>H263+J263</f>
        <v>66.962</v>
      </c>
      <c r="L263" s="44">
        <v>3</v>
      </c>
      <c r="M263" s="44" t="s">
        <v>29</v>
      </c>
      <c r="N263" s="45"/>
    </row>
    <row r="264" s="2" customFormat="1" ht="18" customHeight="1" spans="1:14">
      <c r="A264" s="23"/>
      <c r="B264" s="24"/>
      <c r="C264" s="25"/>
      <c r="D264" s="24"/>
      <c r="E264" s="24"/>
      <c r="F264" s="24"/>
      <c r="G264" s="24"/>
      <c r="H264" s="26"/>
      <c r="I264" s="26"/>
      <c r="J264" s="26"/>
      <c r="K264" s="46"/>
      <c r="L264" s="47"/>
      <c r="M264" s="47"/>
      <c r="N264" s="48"/>
    </row>
    <row r="265" s="2" customFormat="1" ht="18" customHeight="1" spans="1:14">
      <c r="A265" s="27">
        <f>SUBTOTAL(3,$B$6:B265)</f>
        <v>214</v>
      </c>
      <c r="B265" s="27" t="s">
        <v>494</v>
      </c>
      <c r="C265" s="28" t="s">
        <v>495</v>
      </c>
      <c r="D265" s="27" t="s">
        <v>496</v>
      </c>
      <c r="E265" s="27">
        <v>73.2</v>
      </c>
      <c r="F265" s="27"/>
      <c r="G265" s="27">
        <v>73.2</v>
      </c>
      <c r="H265" s="29">
        <f>G265*0.4</f>
        <v>29.28</v>
      </c>
      <c r="I265" s="29">
        <v>79.75</v>
      </c>
      <c r="J265" s="29">
        <f>I265*0.6</f>
        <v>47.85</v>
      </c>
      <c r="K265" s="49">
        <f>H265+J265</f>
        <v>77.13</v>
      </c>
      <c r="L265" s="50">
        <v>1</v>
      </c>
      <c r="M265" s="50" t="s">
        <v>22</v>
      </c>
      <c r="N265" s="51"/>
    </row>
    <row r="266" s="2" customFormat="1" ht="18" customHeight="1" spans="1:14">
      <c r="A266" s="17">
        <f>SUBTOTAL(3,$B$6:B266)</f>
        <v>215</v>
      </c>
      <c r="B266" s="17" t="s">
        <v>497</v>
      </c>
      <c r="C266" s="18" t="s">
        <v>498</v>
      </c>
      <c r="D266" s="17" t="s">
        <v>496</v>
      </c>
      <c r="E266" s="17">
        <v>65</v>
      </c>
      <c r="F266" s="17"/>
      <c r="G266" s="17">
        <v>65</v>
      </c>
      <c r="H266" s="19">
        <f>G266*0.4</f>
        <v>26</v>
      </c>
      <c r="I266" s="19">
        <v>80.86</v>
      </c>
      <c r="J266" s="19">
        <f>I266*0.6</f>
        <v>48.516</v>
      </c>
      <c r="K266" s="40">
        <f>H266+J266</f>
        <v>74.516</v>
      </c>
      <c r="L266" s="50">
        <v>2</v>
      </c>
      <c r="M266" s="41" t="s">
        <v>22</v>
      </c>
      <c r="N266" s="42"/>
    </row>
    <row r="267" s="2" customFormat="1" ht="18" customHeight="1" spans="1:14">
      <c r="A267" s="17">
        <f>SUBTOTAL(3,$B$6:B267)</f>
        <v>216</v>
      </c>
      <c r="B267" s="17" t="s">
        <v>499</v>
      </c>
      <c r="C267" s="18" t="s">
        <v>500</v>
      </c>
      <c r="D267" s="17" t="s">
        <v>496</v>
      </c>
      <c r="E267" s="17">
        <v>62</v>
      </c>
      <c r="F267" s="17"/>
      <c r="G267" s="17">
        <v>62</v>
      </c>
      <c r="H267" s="19">
        <f>G267*0.4</f>
        <v>24.8</v>
      </c>
      <c r="I267" s="19">
        <v>78.85</v>
      </c>
      <c r="J267" s="19">
        <f>I267*0.6</f>
        <v>47.31</v>
      </c>
      <c r="K267" s="40">
        <f>H267+J267</f>
        <v>72.11</v>
      </c>
      <c r="L267" s="50">
        <v>3</v>
      </c>
      <c r="M267" s="41" t="s">
        <v>29</v>
      </c>
      <c r="N267" s="42"/>
    </row>
    <row r="268" s="2" customFormat="1" ht="18" customHeight="1" spans="1:14">
      <c r="A268" s="17">
        <f>SUBTOTAL(3,$B$6:B268)</f>
        <v>217</v>
      </c>
      <c r="B268" s="17" t="s">
        <v>501</v>
      </c>
      <c r="C268" s="18" t="s">
        <v>502</v>
      </c>
      <c r="D268" s="17" t="s">
        <v>496</v>
      </c>
      <c r="E268" s="17">
        <v>64.6</v>
      </c>
      <c r="F268" s="17"/>
      <c r="G268" s="17">
        <v>64.6</v>
      </c>
      <c r="H268" s="19">
        <f>G268*0.4</f>
        <v>25.84</v>
      </c>
      <c r="I268" s="19">
        <v>71.99</v>
      </c>
      <c r="J268" s="19">
        <f>I268*0.6</f>
        <v>43.194</v>
      </c>
      <c r="K268" s="40">
        <f>H268+J268</f>
        <v>69.034</v>
      </c>
      <c r="L268" s="50">
        <v>4</v>
      </c>
      <c r="M268" s="41" t="s">
        <v>29</v>
      </c>
      <c r="N268" s="42"/>
    </row>
    <row r="269" s="2" customFormat="1" ht="18" customHeight="1" spans="1:14">
      <c r="A269" s="20">
        <f>SUBTOTAL(3,$B$6:B269)</f>
        <v>218</v>
      </c>
      <c r="B269" s="20" t="s">
        <v>503</v>
      </c>
      <c r="C269" s="21" t="s">
        <v>504</v>
      </c>
      <c r="D269" s="20" t="s">
        <v>496</v>
      </c>
      <c r="E269" s="20">
        <v>65.8</v>
      </c>
      <c r="F269" s="20"/>
      <c r="G269" s="20">
        <v>65.8</v>
      </c>
      <c r="H269" s="22">
        <f>G269*0.4</f>
        <v>26.32</v>
      </c>
      <c r="I269" s="22">
        <v>70.46</v>
      </c>
      <c r="J269" s="22">
        <f>I269*0.6</f>
        <v>42.276</v>
      </c>
      <c r="K269" s="43">
        <f>H269+J269</f>
        <v>68.596</v>
      </c>
      <c r="L269" s="50">
        <v>5</v>
      </c>
      <c r="M269" s="44" t="s">
        <v>29</v>
      </c>
      <c r="N269" s="45"/>
    </row>
    <row r="270" s="2" customFormat="1" ht="18" customHeight="1" spans="1:14">
      <c r="A270" s="23"/>
      <c r="B270" s="24"/>
      <c r="C270" s="25"/>
      <c r="D270" s="24"/>
      <c r="E270" s="24"/>
      <c r="F270" s="24"/>
      <c r="G270" s="24"/>
      <c r="H270" s="26"/>
      <c r="I270" s="26"/>
      <c r="J270" s="26"/>
      <c r="K270" s="46"/>
      <c r="L270" s="47"/>
      <c r="M270" s="47"/>
      <c r="N270" s="48"/>
    </row>
    <row r="271" s="2" customFormat="1" ht="18" customHeight="1" spans="1:14">
      <c r="A271" s="27">
        <f>SUBTOTAL(3,$B$6:B271)</f>
        <v>219</v>
      </c>
      <c r="B271" s="27" t="s">
        <v>505</v>
      </c>
      <c r="C271" s="28" t="s">
        <v>506</v>
      </c>
      <c r="D271" s="27" t="s">
        <v>507</v>
      </c>
      <c r="E271" s="27">
        <v>78.2</v>
      </c>
      <c r="F271" s="27"/>
      <c r="G271" s="27">
        <v>78.2</v>
      </c>
      <c r="H271" s="29">
        <f t="shared" ref="H271:H276" si="51">G271*0.4</f>
        <v>31.28</v>
      </c>
      <c r="I271" s="29">
        <v>83.95</v>
      </c>
      <c r="J271" s="29">
        <f t="shared" ref="J271:J276" si="52">I271*0.6</f>
        <v>50.37</v>
      </c>
      <c r="K271" s="49">
        <f t="shared" ref="K271:K276" si="53">H271+J271</f>
        <v>81.65</v>
      </c>
      <c r="L271" s="50">
        <v>1</v>
      </c>
      <c r="M271" s="50" t="s">
        <v>22</v>
      </c>
      <c r="N271" s="51"/>
    </row>
    <row r="272" s="2" customFormat="1" ht="18" customHeight="1" spans="1:14">
      <c r="A272" s="17">
        <f>SUBTOTAL(3,$B$6:B272)</f>
        <v>220</v>
      </c>
      <c r="B272" s="17" t="s">
        <v>508</v>
      </c>
      <c r="C272" s="18" t="s">
        <v>509</v>
      </c>
      <c r="D272" s="17" t="s">
        <v>507</v>
      </c>
      <c r="E272" s="17">
        <v>72</v>
      </c>
      <c r="F272" s="17"/>
      <c r="G272" s="17">
        <v>72</v>
      </c>
      <c r="H272" s="19">
        <f t="shared" si="51"/>
        <v>28.8</v>
      </c>
      <c r="I272" s="19">
        <v>83.77</v>
      </c>
      <c r="J272" s="19">
        <f t="shared" si="52"/>
        <v>50.262</v>
      </c>
      <c r="K272" s="40">
        <f t="shared" si="53"/>
        <v>79.062</v>
      </c>
      <c r="L272" s="50">
        <v>2</v>
      </c>
      <c r="M272" s="41" t="s">
        <v>22</v>
      </c>
      <c r="N272" s="42"/>
    </row>
    <row r="273" s="2" customFormat="1" ht="18" customHeight="1" spans="1:14">
      <c r="A273" s="17">
        <f>SUBTOTAL(3,$B$6:B273)</f>
        <v>221</v>
      </c>
      <c r="B273" s="17" t="s">
        <v>510</v>
      </c>
      <c r="C273" s="18" t="s">
        <v>511</v>
      </c>
      <c r="D273" s="17" t="s">
        <v>507</v>
      </c>
      <c r="E273" s="17">
        <v>72.6</v>
      </c>
      <c r="F273" s="17"/>
      <c r="G273" s="17">
        <v>72.6</v>
      </c>
      <c r="H273" s="19">
        <f t="shared" si="51"/>
        <v>29.04</v>
      </c>
      <c r="I273" s="19">
        <v>82.99</v>
      </c>
      <c r="J273" s="19">
        <f t="shared" si="52"/>
        <v>49.794</v>
      </c>
      <c r="K273" s="40">
        <f t="shared" si="53"/>
        <v>78.834</v>
      </c>
      <c r="L273" s="50">
        <v>3</v>
      </c>
      <c r="M273" s="41" t="s">
        <v>29</v>
      </c>
      <c r="N273" s="42"/>
    </row>
    <row r="274" s="2" customFormat="1" ht="18" customHeight="1" spans="1:14">
      <c r="A274" s="17">
        <f>SUBTOTAL(3,$B$6:B274)</f>
        <v>222</v>
      </c>
      <c r="B274" s="17" t="s">
        <v>512</v>
      </c>
      <c r="C274" s="18" t="s">
        <v>513</v>
      </c>
      <c r="D274" s="17" t="s">
        <v>507</v>
      </c>
      <c r="E274" s="17">
        <v>68.4</v>
      </c>
      <c r="F274" s="17"/>
      <c r="G274" s="17">
        <v>68.4</v>
      </c>
      <c r="H274" s="19">
        <f t="shared" si="51"/>
        <v>27.36</v>
      </c>
      <c r="I274" s="19">
        <v>82.06</v>
      </c>
      <c r="J274" s="19">
        <f t="shared" si="52"/>
        <v>49.236</v>
      </c>
      <c r="K274" s="40">
        <f t="shared" si="53"/>
        <v>76.596</v>
      </c>
      <c r="L274" s="50">
        <v>4</v>
      </c>
      <c r="M274" s="41" t="s">
        <v>29</v>
      </c>
      <c r="N274" s="42"/>
    </row>
    <row r="275" s="2" customFormat="1" ht="18" customHeight="1" spans="1:14">
      <c r="A275" s="17">
        <f>SUBTOTAL(3,$B$6:B275)</f>
        <v>223</v>
      </c>
      <c r="B275" s="17" t="s">
        <v>514</v>
      </c>
      <c r="C275" s="18" t="s">
        <v>515</v>
      </c>
      <c r="D275" s="17" t="s">
        <v>507</v>
      </c>
      <c r="E275" s="17">
        <v>69.6</v>
      </c>
      <c r="F275" s="17"/>
      <c r="G275" s="17">
        <v>69.6</v>
      </c>
      <c r="H275" s="19">
        <f t="shared" si="51"/>
        <v>27.84</v>
      </c>
      <c r="I275" s="19">
        <v>79.05</v>
      </c>
      <c r="J275" s="19">
        <f t="shared" si="52"/>
        <v>47.43</v>
      </c>
      <c r="K275" s="40">
        <f t="shared" si="53"/>
        <v>75.27</v>
      </c>
      <c r="L275" s="50">
        <v>5</v>
      </c>
      <c r="M275" s="41" t="s">
        <v>29</v>
      </c>
      <c r="N275" s="42"/>
    </row>
    <row r="276" s="2" customFormat="1" ht="18" customHeight="1" spans="1:14">
      <c r="A276" s="20">
        <f>SUBTOTAL(3,$B$6:B276)</f>
        <v>224</v>
      </c>
      <c r="B276" s="20" t="s">
        <v>516</v>
      </c>
      <c r="C276" s="21" t="s">
        <v>517</v>
      </c>
      <c r="D276" s="20" t="s">
        <v>507</v>
      </c>
      <c r="E276" s="20">
        <v>71.8</v>
      </c>
      <c r="F276" s="20"/>
      <c r="G276" s="20">
        <v>71.8</v>
      </c>
      <c r="H276" s="22">
        <f t="shared" si="51"/>
        <v>28.72</v>
      </c>
      <c r="I276" s="22">
        <v>68.75</v>
      </c>
      <c r="J276" s="22">
        <f t="shared" si="52"/>
        <v>41.25</v>
      </c>
      <c r="K276" s="43">
        <f t="shared" si="53"/>
        <v>69.97</v>
      </c>
      <c r="L276" s="50">
        <v>6</v>
      </c>
      <c r="M276" s="44" t="s">
        <v>29</v>
      </c>
      <c r="N276" s="45"/>
    </row>
    <row r="277" s="2" customFormat="1" ht="18" customHeight="1" spans="1:14">
      <c r="A277" s="23"/>
      <c r="B277" s="24"/>
      <c r="C277" s="25"/>
      <c r="D277" s="24"/>
      <c r="E277" s="24"/>
      <c r="F277" s="24"/>
      <c r="G277" s="24"/>
      <c r="H277" s="26"/>
      <c r="I277" s="26"/>
      <c r="J277" s="26"/>
      <c r="K277" s="46"/>
      <c r="L277" s="47"/>
      <c r="M277" s="47"/>
      <c r="N277" s="48"/>
    </row>
    <row r="278" s="2" customFormat="1" ht="18" customHeight="1" spans="1:14">
      <c r="A278" s="27">
        <f>SUBTOTAL(3,$B$6:B278)</f>
        <v>225</v>
      </c>
      <c r="B278" s="27" t="s">
        <v>518</v>
      </c>
      <c r="C278" s="28" t="s">
        <v>519</v>
      </c>
      <c r="D278" s="27" t="s">
        <v>520</v>
      </c>
      <c r="E278" s="27">
        <v>79</v>
      </c>
      <c r="F278" s="27"/>
      <c r="G278" s="27">
        <v>79</v>
      </c>
      <c r="H278" s="29">
        <f t="shared" ref="H278:H283" si="54">G278*0.4</f>
        <v>31.6</v>
      </c>
      <c r="I278" s="29">
        <v>78.89</v>
      </c>
      <c r="J278" s="29">
        <f t="shared" ref="J278:J283" si="55">I278*0.6</f>
        <v>47.334</v>
      </c>
      <c r="K278" s="49">
        <f t="shared" ref="K278:K283" si="56">H278+J278</f>
        <v>78.934</v>
      </c>
      <c r="L278" s="50">
        <v>1</v>
      </c>
      <c r="M278" s="50" t="s">
        <v>22</v>
      </c>
      <c r="N278" s="51"/>
    </row>
    <row r="279" s="2" customFormat="1" ht="18" customHeight="1" spans="1:14">
      <c r="A279" s="17">
        <f>SUBTOTAL(3,$B$6:B279)</f>
        <v>226</v>
      </c>
      <c r="B279" s="17" t="s">
        <v>521</v>
      </c>
      <c r="C279" s="18" t="s">
        <v>522</v>
      </c>
      <c r="D279" s="17" t="s">
        <v>520</v>
      </c>
      <c r="E279" s="17">
        <v>65</v>
      </c>
      <c r="F279" s="17"/>
      <c r="G279" s="17">
        <v>65</v>
      </c>
      <c r="H279" s="19">
        <f t="shared" si="54"/>
        <v>26</v>
      </c>
      <c r="I279" s="19">
        <v>79.39</v>
      </c>
      <c r="J279" s="19">
        <f t="shared" si="55"/>
        <v>47.634</v>
      </c>
      <c r="K279" s="40">
        <f t="shared" si="56"/>
        <v>73.634</v>
      </c>
      <c r="L279" s="41">
        <v>2</v>
      </c>
      <c r="M279" s="41" t="s">
        <v>22</v>
      </c>
      <c r="N279" s="42"/>
    </row>
    <row r="280" s="2" customFormat="1" ht="18" customHeight="1" spans="1:14">
      <c r="A280" s="17">
        <f>SUBTOTAL(3,$B$6:B280)</f>
        <v>227</v>
      </c>
      <c r="B280" s="17" t="s">
        <v>523</v>
      </c>
      <c r="C280" s="18" t="s">
        <v>524</v>
      </c>
      <c r="D280" s="17" t="s">
        <v>520</v>
      </c>
      <c r="E280" s="17">
        <v>62.2</v>
      </c>
      <c r="F280" s="17"/>
      <c r="G280" s="17">
        <v>62.2</v>
      </c>
      <c r="H280" s="19">
        <f t="shared" si="54"/>
        <v>24.88</v>
      </c>
      <c r="I280" s="19">
        <v>80.88</v>
      </c>
      <c r="J280" s="19">
        <f t="shared" si="55"/>
        <v>48.528</v>
      </c>
      <c r="K280" s="40">
        <f t="shared" si="56"/>
        <v>73.408</v>
      </c>
      <c r="L280" s="50">
        <v>3</v>
      </c>
      <c r="M280" s="41" t="s">
        <v>29</v>
      </c>
      <c r="N280" s="42"/>
    </row>
    <row r="281" s="2" customFormat="1" ht="18" customHeight="1" spans="1:14">
      <c r="A281" s="17">
        <f>SUBTOTAL(3,$B$6:B281)</f>
        <v>228</v>
      </c>
      <c r="B281" s="17" t="s">
        <v>525</v>
      </c>
      <c r="C281" s="18" t="s">
        <v>526</v>
      </c>
      <c r="D281" s="17" t="s">
        <v>520</v>
      </c>
      <c r="E281" s="17">
        <v>69.2</v>
      </c>
      <c r="F281" s="17"/>
      <c r="G281" s="17">
        <v>69.2</v>
      </c>
      <c r="H281" s="19">
        <f t="shared" si="54"/>
        <v>27.68</v>
      </c>
      <c r="I281" s="19">
        <v>74.32</v>
      </c>
      <c r="J281" s="19">
        <f t="shared" si="55"/>
        <v>44.592</v>
      </c>
      <c r="K281" s="40">
        <f t="shared" si="56"/>
        <v>72.272</v>
      </c>
      <c r="L281" s="41">
        <v>4</v>
      </c>
      <c r="M281" s="41" t="s">
        <v>29</v>
      </c>
      <c r="N281" s="42"/>
    </row>
    <row r="282" s="2" customFormat="1" ht="18" customHeight="1" spans="1:14">
      <c r="A282" s="17">
        <f>SUBTOTAL(3,$B$6:B282)</f>
        <v>229</v>
      </c>
      <c r="B282" s="17" t="s">
        <v>527</v>
      </c>
      <c r="C282" s="18" t="s">
        <v>528</v>
      </c>
      <c r="D282" s="17" t="s">
        <v>520</v>
      </c>
      <c r="E282" s="17">
        <v>67.8</v>
      </c>
      <c r="F282" s="17"/>
      <c r="G282" s="17">
        <v>67.8</v>
      </c>
      <c r="H282" s="19">
        <f t="shared" si="54"/>
        <v>27.12</v>
      </c>
      <c r="I282" s="19">
        <v>73.09</v>
      </c>
      <c r="J282" s="19">
        <f t="shared" si="55"/>
        <v>43.854</v>
      </c>
      <c r="K282" s="40">
        <f t="shared" si="56"/>
        <v>70.974</v>
      </c>
      <c r="L282" s="50">
        <v>5</v>
      </c>
      <c r="M282" s="41" t="s">
        <v>29</v>
      </c>
      <c r="N282" s="42"/>
    </row>
    <row r="283" s="2" customFormat="1" ht="18" customHeight="1" spans="1:14">
      <c r="A283" s="20">
        <f>SUBTOTAL(3,$B$6:B283)</f>
        <v>230</v>
      </c>
      <c r="B283" s="20" t="s">
        <v>529</v>
      </c>
      <c r="C283" s="21" t="s">
        <v>530</v>
      </c>
      <c r="D283" s="20" t="s">
        <v>520</v>
      </c>
      <c r="E283" s="20">
        <v>68</v>
      </c>
      <c r="F283" s="20"/>
      <c r="G283" s="20">
        <v>68</v>
      </c>
      <c r="H283" s="22">
        <f t="shared" si="54"/>
        <v>27.2</v>
      </c>
      <c r="I283" s="22">
        <v>60.61</v>
      </c>
      <c r="J283" s="22">
        <f t="shared" si="55"/>
        <v>36.366</v>
      </c>
      <c r="K283" s="43">
        <f t="shared" si="56"/>
        <v>63.566</v>
      </c>
      <c r="L283" s="41">
        <v>6</v>
      </c>
      <c r="M283" s="44" t="s">
        <v>29</v>
      </c>
      <c r="N283" s="45"/>
    </row>
    <row r="284" s="2" customFormat="1" ht="18" customHeight="1" spans="1:14">
      <c r="A284" s="23"/>
      <c r="B284" s="24"/>
      <c r="C284" s="25"/>
      <c r="D284" s="24"/>
      <c r="E284" s="24"/>
      <c r="F284" s="24"/>
      <c r="G284" s="24"/>
      <c r="H284" s="26"/>
      <c r="I284" s="26"/>
      <c r="J284" s="26"/>
      <c r="K284" s="46"/>
      <c r="L284" s="47"/>
      <c r="M284" s="47"/>
      <c r="N284" s="48"/>
    </row>
    <row r="285" s="2" customFormat="1" ht="18" customHeight="1" spans="1:14">
      <c r="A285" s="52">
        <f>SUBTOTAL(3,$B$6:B285)</f>
        <v>231</v>
      </c>
      <c r="B285" s="52" t="s">
        <v>531</v>
      </c>
      <c r="C285" s="53" t="s">
        <v>532</v>
      </c>
      <c r="D285" s="52" t="s">
        <v>533</v>
      </c>
      <c r="E285" s="52">
        <v>70</v>
      </c>
      <c r="F285" s="52"/>
      <c r="G285" s="52">
        <v>70</v>
      </c>
      <c r="H285" s="54">
        <f>G285*0.4</f>
        <v>28</v>
      </c>
      <c r="I285" s="54">
        <v>57.33</v>
      </c>
      <c r="J285" s="54">
        <f>I285*0.6</f>
        <v>34.398</v>
      </c>
      <c r="K285" s="55">
        <f>H285+J285</f>
        <v>62.398</v>
      </c>
      <c r="L285" s="56">
        <v>1</v>
      </c>
      <c r="M285" s="56" t="s">
        <v>29</v>
      </c>
      <c r="N285" s="58" t="s">
        <v>458</v>
      </c>
    </row>
    <row r="286" s="2" customFormat="1" ht="18" customHeight="1" spans="1:14">
      <c r="A286" s="23"/>
      <c r="B286" s="24"/>
      <c r="C286" s="25"/>
      <c r="D286" s="24"/>
      <c r="E286" s="24"/>
      <c r="F286" s="24"/>
      <c r="G286" s="24"/>
      <c r="H286" s="26"/>
      <c r="I286" s="26"/>
      <c r="J286" s="26"/>
      <c r="K286" s="46"/>
      <c r="L286" s="47"/>
      <c r="M286" s="47"/>
      <c r="N286" s="48"/>
    </row>
    <row r="287" s="2" customFormat="1" ht="18" customHeight="1" spans="1:14">
      <c r="A287" s="52">
        <f>SUBTOTAL(3,$B$6:B287)</f>
        <v>232</v>
      </c>
      <c r="B287" s="52" t="s">
        <v>382</v>
      </c>
      <c r="C287" s="53" t="s">
        <v>534</v>
      </c>
      <c r="D287" s="52" t="s">
        <v>535</v>
      </c>
      <c r="E287" s="52">
        <v>68</v>
      </c>
      <c r="F287" s="52"/>
      <c r="G287" s="52">
        <v>68</v>
      </c>
      <c r="H287" s="54">
        <f>G287*0.4</f>
        <v>27.2</v>
      </c>
      <c r="I287" s="54">
        <v>66.33</v>
      </c>
      <c r="J287" s="54">
        <f>I287*0.6</f>
        <v>39.798</v>
      </c>
      <c r="K287" s="55">
        <f>H287+J287</f>
        <v>66.998</v>
      </c>
      <c r="L287" s="56">
        <v>1</v>
      </c>
      <c r="M287" s="56" t="s">
        <v>29</v>
      </c>
      <c r="N287" s="58" t="s">
        <v>458</v>
      </c>
    </row>
    <row r="288" s="2" customFormat="1" ht="18" customHeight="1" spans="1:14">
      <c r="A288" s="23"/>
      <c r="B288" s="24"/>
      <c r="C288" s="25"/>
      <c r="D288" s="24"/>
      <c r="E288" s="24"/>
      <c r="F288" s="24"/>
      <c r="G288" s="24"/>
      <c r="H288" s="26"/>
      <c r="I288" s="26"/>
      <c r="J288" s="26"/>
      <c r="K288" s="46"/>
      <c r="L288" s="47"/>
      <c r="M288" s="47"/>
      <c r="N288" s="48"/>
    </row>
    <row r="289" s="2" customFormat="1" ht="18" customHeight="1" spans="1:14">
      <c r="A289" s="27">
        <f>SUBTOTAL(3,$B$6:B289)</f>
        <v>233</v>
      </c>
      <c r="B289" s="27" t="s">
        <v>536</v>
      </c>
      <c r="C289" s="28" t="s">
        <v>537</v>
      </c>
      <c r="D289" s="27" t="s">
        <v>538</v>
      </c>
      <c r="E289" s="27">
        <v>71.6</v>
      </c>
      <c r="F289" s="27"/>
      <c r="G289" s="27">
        <v>71.6</v>
      </c>
      <c r="H289" s="29">
        <f t="shared" ref="H289:H294" si="57">G289*0.4</f>
        <v>28.64</v>
      </c>
      <c r="I289" s="29">
        <v>84.24</v>
      </c>
      <c r="J289" s="29">
        <f t="shared" ref="J289:J294" si="58">I289*0.6</f>
        <v>50.544</v>
      </c>
      <c r="K289" s="49">
        <f t="shared" ref="K289:K294" si="59">H289+J289</f>
        <v>79.184</v>
      </c>
      <c r="L289" s="50">
        <v>1</v>
      </c>
      <c r="M289" s="50" t="s">
        <v>22</v>
      </c>
      <c r="N289" s="51"/>
    </row>
    <row r="290" s="2" customFormat="1" ht="18" customHeight="1" spans="1:14">
      <c r="A290" s="17">
        <f>SUBTOTAL(3,$B$6:B290)</f>
        <v>234</v>
      </c>
      <c r="B290" s="17" t="s">
        <v>539</v>
      </c>
      <c r="C290" s="18" t="s">
        <v>540</v>
      </c>
      <c r="D290" s="17" t="s">
        <v>538</v>
      </c>
      <c r="E290" s="17">
        <v>72.4</v>
      </c>
      <c r="F290" s="17"/>
      <c r="G290" s="17">
        <v>72.4</v>
      </c>
      <c r="H290" s="19">
        <f t="shared" si="57"/>
        <v>28.96</v>
      </c>
      <c r="I290" s="19">
        <v>82.71</v>
      </c>
      <c r="J290" s="19">
        <f t="shared" si="58"/>
        <v>49.626</v>
      </c>
      <c r="K290" s="40">
        <f t="shared" si="59"/>
        <v>78.586</v>
      </c>
      <c r="L290" s="41">
        <v>2</v>
      </c>
      <c r="M290" s="41" t="s">
        <v>22</v>
      </c>
      <c r="N290" s="42"/>
    </row>
    <row r="291" s="2" customFormat="1" ht="18" customHeight="1" spans="1:14">
      <c r="A291" s="17">
        <f>SUBTOTAL(3,$B$6:B291)</f>
        <v>235</v>
      </c>
      <c r="B291" s="17" t="s">
        <v>541</v>
      </c>
      <c r="C291" s="18" t="s">
        <v>542</v>
      </c>
      <c r="D291" s="17" t="s">
        <v>538</v>
      </c>
      <c r="E291" s="17">
        <v>69.8</v>
      </c>
      <c r="F291" s="17"/>
      <c r="G291" s="17">
        <v>69.8</v>
      </c>
      <c r="H291" s="19">
        <f t="shared" si="57"/>
        <v>27.92</v>
      </c>
      <c r="I291" s="19">
        <v>82.88</v>
      </c>
      <c r="J291" s="19">
        <f t="shared" si="58"/>
        <v>49.728</v>
      </c>
      <c r="K291" s="40">
        <f t="shared" si="59"/>
        <v>77.648</v>
      </c>
      <c r="L291" s="41">
        <v>3</v>
      </c>
      <c r="M291" s="41" t="s">
        <v>29</v>
      </c>
      <c r="N291" s="42"/>
    </row>
    <row r="292" s="2" customFormat="1" ht="18" customHeight="1" spans="1:14">
      <c r="A292" s="17">
        <f>SUBTOTAL(3,$B$6:B292)</f>
        <v>236</v>
      </c>
      <c r="B292" s="17" t="s">
        <v>543</v>
      </c>
      <c r="C292" s="18" t="s">
        <v>544</v>
      </c>
      <c r="D292" s="17" t="s">
        <v>538</v>
      </c>
      <c r="E292" s="17">
        <v>71.4</v>
      </c>
      <c r="F292" s="42"/>
      <c r="G292" s="17">
        <v>71.4</v>
      </c>
      <c r="H292" s="19">
        <f t="shared" si="57"/>
        <v>28.56</v>
      </c>
      <c r="I292" s="19">
        <v>81.58</v>
      </c>
      <c r="J292" s="19">
        <f t="shared" si="58"/>
        <v>48.948</v>
      </c>
      <c r="K292" s="40">
        <f t="shared" si="59"/>
        <v>77.508</v>
      </c>
      <c r="L292" s="41">
        <v>4</v>
      </c>
      <c r="M292" s="41" t="s">
        <v>29</v>
      </c>
      <c r="N292" s="42"/>
    </row>
    <row r="293" s="2" customFormat="1" ht="18" customHeight="1" spans="1:14">
      <c r="A293" s="17">
        <f>SUBTOTAL(3,$B$6:B293)</f>
        <v>237</v>
      </c>
      <c r="B293" s="17" t="s">
        <v>545</v>
      </c>
      <c r="C293" s="18" t="s">
        <v>546</v>
      </c>
      <c r="D293" s="17" t="s">
        <v>538</v>
      </c>
      <c r="E293" s="17">
        <v>69.6</v>
      </c>
      <c r="F293" s="17"/>
      <c r="G293" s="17">
        <v>69.6</v>
      </c>
      <c r="H293" s="19">
        <f t="shared" si="57"/>
        <v>27.84</v>
      </c>
      <c r="I293" s="19">
        <v>81.45</v>
      </c>
      <c r="J293" s="19">
        <f t="shared" si="58"/>
        <v>48.87</v>
      </c>
      <c r="K293" s="40">
        <f t="shared" si="59"/>
        <v>76.71</v>
      </c>
      <c r="L293" s="41">
        <v>5</v>
      </c>
      <c r="M293" s="41" t="s">
        <v>29</v>
      </c>
      <c r="N293" s="42"/>
    </row>
    <row r="294" s="2" customFormat="1" ht="18" customHeight="1" spans="1:14">
      <c r="A294" s="20">
        <f>SUBTOTAL(3,$B$6:B294)</f>
        <v>238</v>
      </c>
      <c r="B294" s="20" t="s">
        <v>547</v>
      </c>
      <c r="C294" s="21" t="s">
        <v>548</v>
      </c>
      <c r="D294" s="20" t="s">
        <v>538</v>
      </c>
      <c r="E294" s="20">
        <v>70.2</v>
      </c>
      <c r="F294" s="20"/>
      <c r="G294" s="20">
        <v>70.2</v>
      </c>
      <c r="H294" s="22">
        <f t="shared" si="57"/>
        <v>28.08</v>
      </c>
      <c r="I294" s="22">
        <v>78</v>
      </c>
      <c r="J294" s="22">
        <f t="shared" si="58"/>
        <v>46.8</v>
      </c>
      <c r="K294" s="43">
        <f t="shared" si="59"/>
        <v>74.88</v>
      </c>
      <c r="L294" s="41">
        <v>6</v>
      </c>
      <c r="M294" s="44" t="s">
        <v>29</v>
      </c>
      <c r="N294" s="45"/>
    </row>
    <row r="295" s="2" customFormat="1" ht="18" customHeight="1" spans="1:14">
      <c r="A295" s="23"/>
      <c r="B295" s="24"/>
      <c r="C295" s="25"/>
      <c r="D295" s="24"/>
      <c r="E295" s="24"/>
      <c r="F295" s="24"/>
      <c r="G295" s="24"/>
      <c r="H295" s="26"/>
      <c r="I295" s="26"/>
      <c r="J295" s="26"/>
      <c r="K295" s="46"/>
      <c r="L295" s="47"/>
      <c r="M295" s="47"/>
      <c r="N295" s="48"/>
    </row>
    <row r="296" s="2" customFormat="1" ht="18" customHeight="1" spans="1:14">
      <c r="A296" s="27">
        <f>SUBTOTAL(3,$B$6:B296)</f>
        <v>239</v>
      </c>
      <c r="B296" s="27" t="s">
        <v>549</v>
      </c>
      <c r="C296" s="28" t="s">
        <v>550</v>
      </c>
      <c r="D296" s="27" t="s">
        <v>551</v>
      </c>
      <c r="E296" s="27">
        <v>74.4</v>
      </c>
      <c r="F296" s="27"/>
      <c r="G296" s="27">
        <v>74.4</v>
      </c>
      <c r="H296" s="29">
        <f>G296*0.4</f>
        <v>29.76</v>
      </c>
      <c r="I296" s="29">
        <v>79.78</v>
      </c>
      <c r="J296" s="29">
        <f>I296*0.6</f>
        <v>47.868</v>
      </c>
      <c r="K296" s="49">
        <f>H296+J296</f>
        <v>77.628</v>
      </c>
      <c r="L296" s="50">
        <v>1</v>
      </c>
      <c r="M296" s="50" t="s">
        <v>22</v>
      </c>
      <c r="N296" s="51"/>
    </row>
    <row r="297" s="2" customFormat="1" ht="18" customHeight="1" spans="1:14">
      <c r="A297" s="17">
        <f>SUBTOTAL(3,$B$6:B297)</f>
        <v>240</v>
      </c>
      <c r="B297" s="17" t="s">
        <v>552</v>
      </c>
      <c r="C297" s="18" t="s">
        <v>553</v>
      </c>
      <c r="D297" s="17" t="s">
        <v>551</v>
      </c>
      <c r="E297" s="17">
        <v>73.4</v>
      </c>
      <c r="F297" s="17"/>
      <c r="G297" s="17">
        <v>73.4</v>
      </c>
      <c r="H297" s="19">
        <f>G297*0.4</f>
        <v>29.36</v>
      </c>
      <c r="I297" s="19">
        <v>79.53</v>
      </c>
      <c r="J297" s="19">
        <f>I297*0.6</f>
        <v>47.718</v>
      </c>
      <c r="K297" s="40">
        <f>H297+J297</f>
        <v>77.078</v>
      </c>
      <c r="L297" s="41">
        <v>2</v>
      </c>
      <c r="M297" s="41" t="s">
        <v>29</v>
      </c>
      <c r="N297" s="42"/>
    </row>
    <row r="298" s="2" customFormat="1" ht="18" customHeight="1" spans="1:14">
      <c r="A298" s="20">
        <f>SUBTOTAL(3,$B$6:B298)</f>
        <v>241</v>
      </c>
      <c r="B298" s="20" t="s">
        <v>554</v>
      </c>
      <c r="C298" s="21" t="s">
        <v>555</v>
      </c>
      <c r="D298" s="20" t="s">
        <v>551</v>
      </c>
      <c r="E298" s="20">
        <v>74.8</v>
      </c>
      <c r="F298" s="20"/>
      <c r="G298" s="20">
        <v>74.8</v>
      </c>
      <c r="H298" s="22">
        <f>G298*0.4</f>
        <v>29.92</v>
      </c>
      <c r="I298" s="22">
        <v>77.11</v>
      </c>
      <c r="J298" s="22">
        <f>I298*0.6</f>
        <v>46.266</v>
      </c>
      <c r="K298" s="43">
        <f>H298+J298</f>
        <v>76.186</v>
      </c>
      <c r="L298" s="44">
        <v>3</v>
      </c>
      <c r="M298" s="44" t="s">
        <v>29</v>
      </c>
      <c r="N298" s="45"/>
    </row>
    <row r="299" s="2" customFormat="1" ht="18" customHeight="1" spans="1:14">
      <c r="A299" s="23"/>
      <c r="B299" s="24"/>
      <c r="C299" s="25"/>
      <c r="D299" s="24"/>
      <c r="E299" s="24"/>
      <c r="F299" s="24"/>
      <c r="G299" s="24"/>
      <c r="H299" s="26"/>
      <c r="I299" s="26"/>
      <c r="J299" s="26"/>
      <c r="K299" s="46"/>
      <c r="L299" s="47"/>
      <c r="M299" s="47"/>
      <c r="N299" s="48"/>
    </row>
    <row r="300" s="2" customFormat="1" ht="18" customHeight="1" spans="1:14">
      <c r="A300" s="27">
        <f>SUBTOTAL(3,$B$6:B300)</f>
        <v>242</v>
      </c>
      <c r="B300" s="27" t="s">
        <v>556</v>
      </c>
      <c r="C300" s="28" t="s">
        <v>557</v>
      </c>
      <c r="D300" s="27" t="s">
        <v>558</v>
      </c>
      <c r="E300" s="27">
        <v>74.8</v>
      </c>
      <c r="F300" s="27"/>
      <c r="G300" s="27">
        <v>74.8</v>
      </c>
      <c r="H300" s="29">
        <f>G300*0.4</f>
        <v>29.92</v>
      </c>
      <c r="I300" s="29">
        <v>79.29</v>
      </c>
      <c r="J300" s="29">
        <f>I300*0.6</f>
        <v>47.574</v>
      </c>
      <c r="K300" s="49">
        <f>H300+J300</f>
        <v>77.494</v>
      </c>
      <c r="L300" s="50">
        <v>1</v>
      </c>
      <c r="M300" s="50" t="s">
        <v>22</v>
      </c>
      <c r="N300" s="51"/>
    </row>
    <row r="301" s="2" customFormat="1" ht="18" customHeight="1" spans="1:14">
      <c r="A301" s="17">
        <f>SUBTOTAL(3,$B$6:B301)</f>
        <v>243</v>
      </c>
      <c r="B301" s="17" t="s">
        <v>559</v>
      </c>
      <c r="C301" s="18" t="s">
        <v>560</v>
      </c>
      <c r="D301" s="17" t="s">
        <v>558</v>
      </c>
      <c r="E301" s="17">
        <v>73.2</v>
      </c>
      <c r="F301" s="17"/>
      <c r="G301" s="17">
        <v>73.2</v>
      </c>
      <c r="H301" s="19">
        <f>G301*0.4</f>
        <v>29.28</v>
      </c>
      <c r="I301" s="19">
        <v>78.57</v>
      </c>
      <c r="J301" s="19">
        <f>I301*0.6</f>
        <v>47.142</v>
      </c>
      <c r="K301" s="40">
        <f>H301+J301</f>
        <v>76.422</v>
      </c>
      <c r="L301" s="41">
        <v>2</v>
      </c>
      <c r="M301" s="41" t="s">
        <v>29</v>
      </c>
      <c r="N301" s="42"/>
    </row>
    <row r="302" s="2" customFormat="1" ht="18" customHeight="1" spans="1:14">
      <c r="A302" s="20">
        <f>SUBTOTAL(3,$B$6:B302)</f>
        <v>244</v>
      </c>
      <c r="B302" s="20" t="s">
        <v>561</v>
      </c>
      <c r="C302" s="21" t="s">
        <v>562</v>
      </c>
      <c r="D302" s="20" t="s">
        <v>558</v>
      </c>
      <c r="E302" s="20">
        <v>71.4</v>
      </c>
      <c r="F302" s="20"/>
      <c r="G302" s="20">
        <v>71.4</v>
      </c>
      <c r="H302" s="22">
        <f>G302*0.4</f>
        <v>28.56</v>
      </c>
      <c r="I302" s="22">
        <v>77.37</v>
      </c>
      <c r="J302" s="22">
        <f>I302*0.6</f>
        <v>46.422</v>
      </c>
      <c r="K302" s="43">
        <f>H302+J302</f>
        <v>74.982</v>
      </c>
      <c r="L302" s="44">
        <v>3</v>
      </c>
      <c r="M302" s="44" t="s">
        <v>29</v>
      </c>
      <c r="N302" s="45"/>
    </row>
    <row r="303" s="2" customFormat="1" ht="18" customHeight="1" spans="1:14">
      <c r="A303" s="23"/>
      <c r="B303" s="24"/>
      <c r="C303" s="25"/>
      <c r="D303" s="24"/>
      <c r="E303" s="24"/>
      <c r="F303" s="24"/>
      <c r="G303" s="24"/>
      <c r="H303" s="26"/>
      <c r="I303" s="26"/>
      <c r="J303" s="26"/>
      <c r="K303" s="46"/>
      <c r="L303" s="47"/>
      <c r="M303" s="47"/>
      <c r="N303" s="48"/>
    </row>
    <row r="304" s="2" customFormat="1" ht="18" customHeight="1" spans="1:14">
      <c r="A304" s="27">
        <f>SUBTOTAL(3,$B$6:B304)</f>
        <v>245</v>
      </c>
      <c r="B304" s="27" t="s">
        <v>563</v>
      </c>
      <c r="C304" s="28" t="s">
        <v>564</v>
      </c>
      <c r="D304" s="27" t="s">
        <v>565</v>
      </c>
      <c r="E304" s="27">
        <v>76.6</v>
      </c>
      <c r="F304" s="27"/>
      <c r="G304" s="27">
        <v>76.6</v>
      </c>
      <c r="H304" s="29">
        <f t="shared" ref="H304:H321" si="60">G304*0.4</f>
        <v>30.64</v>
      </c>
      <c r="I304" s="29">
        <v>83.51</v>
      </c>
      <c r="J304" s="29">
        <f t="shared" ref="J304:J321" si="61">I304*0.6</f>
        <v>50.106</v>
      </c>
      <c r="K304" s="49">
        <f t="shared" ref="K304:K321" si="62">H304+J304</f>
        <v>80.746</v>
      </c>
      <c r="L304" s="50">
        <v>1</v>
      </c>
      <c r="M304" s="50" t="s">
        <v>22</v>
      </c>
      <c r="N304" s="51"/>
    </row>
    <row r="305" s="2" customFormat="1" ht="18" customHeight="1" spans="1:14">
      <c r="A305" s="17">
        <f>SUBTOTAL(3,$B$6:B305)</f>
        <v>246</v>
      </c>
      <c r="B305" s="17" t="s">
        <v>566</v>
      </c>
      <c r="C305" s="18" t="s">
        <v>567</v>
      </c>
      <c r="D305" s="17" t="s">
        <v>565</v>
      </c>
      <c r="E305" s="17">
        <v>73.2</v>
      </c>
      <c r="F305" s="17"/>
      <c r="G305" s="17">
        <v>73.2</v>
      </c>
      <c r="H305" s="19">
        <f t="shared" si="60"/>
        <v>29.28</v>
      </c>
      <c r="I305" s="19">
        <v>85.37</v>
      </c>
      <c r="J305" s="19">
        <f t="shared" si="61"/>
        <v>51.222</v>
      </c>
      <c r="K305" s="40">
        <f t="shared" si="62"/>
        <v>80.502</v>
      </c>
      <c r="L305" s="50">
        <v>2</v>
      </c>
      <c r="M305" s="41" t="s">
        <v>22</v>
      </c>
      <c r="N305" s="42"/>
    </row>
    <row r="306" s="2" customFormat="1" ht="18" customHeight="1" spans="1:14">
      <c r="A306" s="17">
        <f>SUBTOTAL(3,$B$6:B306)</f>
        <v>247</v>
      </c>
      <c r="B306" s="17" t="s">
        <v>568</v>
      </c>
      <c r="C306" s="18" t="s">
        <v>569</v>
      </c>
      <c r="D306" s="17" t="s">
        <v>565</v>
      </c>
      <c r="E306" s="17">
        <v>74.2</v>
      </c>
      <c r="F306" s="17"/>
      <c r="G306" s="17">
        <v>74.2</v>
      </c>
      <c r="H306" s="19">
        <f t="shared" si="60"/>
        <v>29.68</v>
      </c>
      <c r="I306" s="19">
        <v>84.4</v>
      </c>
      <c r="J306" s="19">
        <f t="shared" si="61"/>
        <v>50.64</v>
      </c>
      <c r="K306" s="40">
        <f t="shared" si="62"/>
        <v>80.32</v>
      </c>
      <c r="L306" s="50">
        <v>3</v>
      </c>
      <c r="M306" s="41" t="s">
        <v>22</v>
      </c>
      <c r="N306" s="42"/>
    </row>
    <row r="307" s="2" customFormat="1" ht="18" customHeight="1" spans="1:14">
      <c r="A307" s="17">
        <f>SUBTOTAL(3,$B$6:B307)</f>
        <v>248</v>
      </c>
      <c r="B307" s="17" t="s">
        <v>570</v>
      </c>
      <c r="C307" s="18" t="s">
        <v>571</v>
      </c>
      <c r="D307" s="17" t="s">
        <v>565</v>
      </c>
      <c r="E307" s="17">
        <v>68.4</v>
      </c>
      <c r="F307" s="17"/>
      <c r="G307" s="17">
        <v>68.4</v>
      </c>
      <c r="H307" s="19">
        <f t="shared" si="60"/>
        <v>27.36</v>
      </c>
      <c r="I307" s="19">
        <v>86.81</v>
      </c>
      <c r="J307" s="19">
        <f t="shared" si="61"/>
        <v>52.086</v>
      </c>
      <c r="K307" s="40">
        <f t="shared" si="62"/>
        <v>79.446</v>
      </c>
      <c r="L307" s="50">
        <v>4</v>
      </c>
      <c r="M307" s="41" t="s">
        <v>22</v>
      </c>
      <c r="N307" s="42"/>
    </row>
    <row r="308" s="2" customFormat="1" ht="18" customHeight="1" spans="1:14">
      <c r="A308" s="17">
        <f>SUBTOTAL(3,$B$6:B308)</f>
        <v>249</v>
      </c>
      <c r="B308" s="17" t="s">
        <v>572</v>
      </c>
      <c r="C308" s="18" t="s">
        <v>573</v>
      </c>
      <c r="D308" s="17" t="s">
        <v>565</v>
      </c>
      <c r="E308" s="17">
        <v>69.6</v>
      </c>
      <c r="F308" s="17"/>
      <c r="G308" s="17">
        <v>69.6</v>
      </c>
      <c r="H308" s="19">
        <f t="shared" si="60"/>
        <v>27.84</v>
      </c>
      <c r="I308" s="19">
        <v>85.54</v>
      </c>
      <c r="J308" s="19">
        <f t="shared" si="61"/>
        <v>51.324</v>
      </c>
      <c r="K308" s="40">
        <f t="shared" si="62"/>
        <v>79.164</v>
      </c>
      <c r="L308" s="50">
        <v>5</v>
      </c>
      <c r="M308" s="41" t="s">
        <v>22</v>
      </c>
      <c r="N308" s="42"/>
    </row>
    <row r="309" s="2" customFormat="1" ht="18" customHeight="1" spans="1:14">
      <c r="A309" s="17">
        <f>SUBTOTAL(3,$B$6:B309)</f>
        <v>250</v>
      </c>
      <c r="B309" s="17" t="s">
        <v>574</v>
      </c>
      <c r="C309" s="18" t="s">
        <v>575</v>
      </c>
      <c r="D309" s="17" t="s">
        <v>565</v>
      </c>
      <c r="E309" s="17">
        <v>71.6</v>
      </c>
      <c r="F309" s="17"/>
      <c r="G309" s="17">
        <v>71.6</v>
      </c>
      <c r="H309" s="19">
        <f t="shared" si="60"/>
        <v>28.64</v>
      </c>
      <c r="I309" s="19">
        <v>83.95</v>
      </c>
      <c r="J309" s="19">
        <f t="shared" si="61"/>
        <v>50.37</v>
      </c>
      <c r="K309" s="40">
        <f t="shared" si="62"/>
        <v>79.01</v>
      </c>
      <c r="L309" s="50">
        <v>6</v>
      </c>
      <c r="M309" s="41" t="s">
        <v>22</v>
      </c>
      <c r="N309" s="42"/>
    </row>
    <row r="310" s="2" customFormat="1" ht="18" customHeight="1" spans="1:14">
      <c r="A310" s="17">
        <f>SUBTOTAL(3,$B$6:B310)</f>
        <v>251</v>
      </c>
      <c r="B310" s="17" t="s">
        <v>576</v>
      </c>
      <c r="C310" s="18" t="s">
        <v>577</v>
      </c>
      <c r="D310" s="17" t="s">
        <v>565</v>
      </c>
      <c r="E310" s="17">
        <v>73.6</v>
      </c>
      <c r="F310" s="17"/>
      <c r="G310" s="17">
        <v>73.6</v>
      </c>
      <c r="H310" s="19">
        <f t="shared" si="60"/>
        <v>29.44</v>
      </c>
      <c r="I310" s="19">
        <v>81.67</v>
      </c>
      <c r="J310" s="19">
        <f t="shared" si="61"/>
        <v>49.002</v>
      </c>
      <c r="K310" s="40">
        <f t="shared" si="62"/>
        <v>78.442</v>
      </c>
      <c r="L310" s="50">
        <v>7</v>
      </c>
      <c r="M310" s="41" t="s">
        <v>29</v>
      </c>
      <c r="N310" s="42"/>
    </row>
    <row r="311" s="2" customFormat="1" ht="18" customHeight="1" spans="1:14">
      <c r="A311" s="17">
        <f>SUBTOTAL(3,$B$6:B311)</f>
        <v>252</v>
      </c>
      <c r="B311" s="17" t="s">
        <v>578</v>
      </c>
      <c r="C311" s="18" t="s">
        <v>579</v>
      </c>
      <c r="D311" s="17" t="s">
        <v>565</v>
      </c>
      <c r="E311" s="17">
        <v>73.4</v>
      </c>
      <c r="F311" s="17"/>
      <c r="G311" s="17">
        <v>73.4</v>
      </c>
      <c r="H311" s="19">
        <f t="shared" si="60"/>
        <v>29.36</v>
      </c>
      <c r="I311" s="19">
        <v>79.7</v>
      </c>
      <c r="J311" s="19">
        <f t="shared" si="61"/>
        <v>47.82</v>
      </c>
      <c r="K311" s="40">
        <f t="shared" si="62"/>
        <v>77.18</v>
      </c>
      <c r="L311" s="50">
        <v>8</v>
      </c>
      <c r="M311" s="41" t="s">
        <v>29</v>
      </c>
      <c r="N311" s="42"/>
    </row>
    <row r="312" s="2" customFormat="1" ht="18" customHeight="1" spans="1:14">
      <c r="A312" s="17">
        <f>SUBTOTAL(3,$B$6:B312)</f>
        <v>253</v>
      </c>
      <c r="B312" s="17" t="s">
        <v>580</v>
      </c>
      <c r="C312" s="18" t="s">
        <v>581</v>
      </c>
      <c r="D312" s="17" t="s">
        <v>565</v>
      </c>
      <c r="E312" s="17">
        <v>69.2</v>
      </c>
      <c r="F312" s="17"/>
      <c r="G312" s="17">
        <v>69.2</v>
      </c>
      <c r="H312" s="19">
        <f t="shared" si="60"/>
        <v>27.68</v>
      </c>
      <c r="I312" s="19">
        <v>82.33</v>
      </c>
      <c r="J312" s="19">
        <f t="shared" si="61"/>
        <v>49.398</v>
      </c>
      <c r="K312" s="40">
        <f t="shared" si="62"/>
        <v>77.078</v>
      </c>
      <c r="L312" s="50">
        <v>9</v>
      </c>
      <c r="M312" s="41" t="s">
        <v>29</v>
      </c>
      <c r="N312" s="42"/>
    </row>
    <row r="313" s="2" customFormat="1" ht="18" customHeight="1" spans="1:14">
      <c r="A313" s="17">
        <f>SUBTOTAL(3,$B$6:B313)</f>
        <v>254</v>
      </c>
      <c r="B313" s="17" t="s">
        <v>582</v>
      </c>
      <c r="C313" s="18" t="s">
        <v>583</v>
      </c>
      <c r="D313" s="17" t="s">
        <v>565</v>
      </c>
      <c r="E313" s="17">
        <v>73.6</v>
      </c>
      <c r="F313" s="17"/>
      <c r="G313" s="17">
        <v>73.6</v>
      </c>
      <c r="H313" s="19">
        <f t="shared" si="60"/>
        <v>29.44</v>
      </c>
      <c r="I313" s="19">
        <v>78.5</v>
      </c>
      <c r="J313" s="19">
        <f t="shared" si="61"/>
        <v>47.1</v>
      </c>
      <c r="K313" s="40">
        <f t="shared" si="62"/>
        <v>76.54</v>
      </c>
      <c r="L313" s="50">
        <v>10</v>
      </c>
      <c r="M313" s="41" t="s">
        <v>29</v>
      </c>
      <c r="N313" s="42"/>
    </row>
    <row r="314" s="2" customFormat="1" ht="18" customHeight="1" spans="1:14">
      <c r="A314" s="17">
        <f>SUBTOTAL(3,$B$6:B314)</f>
        <v>255</v>
      </c>
      <c r="B314" s="17" t="s">
        <v>584</v>
      </c>
      <c r="C314" s="18" t="s">
        <v>585</v>
      </c>
      <c r="D314" s="17" t="s">
        <v>565</v>
      </c>
      <c r="E314" s="17">
        <v>68.4</v>
      </c>
      <c r="F314" s="17"/>
      <c r="G314" s="17">
        <v>68.4</v>
      </c>
      <c r="H314" s="19">
        <f t="shared" si="60"/>
        <v>27.36</v>
      </c>
      <c r="I314" s="19">
        <v>80.06</v>
      </c>
      <c r="J314" s="19">
        <f t="shared" si="61"/>
        <v>48.036</v>
      </c>
      <c r="K314" s="40">
        <f t="shared" si="62"/>
        <v>75.396</v>
      </c>
      <c r="L314" s="50">
        <v>11</v>
      </c>
      <c r="M314" s="41" t="s">
        <v>29</v>
      </c>
      <c r="N314" s="42"/>
    </row>
    <row r="315" s="2" customFormat="1" ht="18" customHeight="1" spans="1:14">
      <c r="A315" s="17">
        <f>SUBTOTAL(3,$B$6:B315)</f>
        <v>256</v>
      </c>
      <c r="B315" s="17" t="s">
        <v>586</v>
      </c>
      <c r="C315" s="18" t="s">
        <v>587</v>
      </c>
      <c r="D315" s="17" t="s">
        <v>565</v>
      </c>
      <c r="E315" s="17">
        <v>70</v>
      </c>
      <c r="F315" s="17"/>
      <c r="G315" s="17">
        <v>70</v>
      </c>
      <c r="H315" s="19">
        <f t="shared" si="60"/>
        <v>28</v>
      </c>
      <c r="I315" s="19">
        <v>78.83</v>
      </c>
      <c r="J315" s="19">
        <f t="shared" si="61"/>
        <v>47.298</v>
      </c>
      <c r="K315" s="40">
        <f t="shared" si="62"/>
        <v>75.298</v>
      </c>
      <c r="L315" s="50">
        <v>12</v>
      </c>
      <c r="M315" s="41" t="s">
        <v>29</v>
      </c>
      <c r="N315" s="42"/>
    </row>
    <row r="316" s="2" customFormat="1" ht="18" customHeight="1" spans="1:14">
      <c r="A316" s="17">
        <f>SUBTOTAL(3,$B$6:B316)</f>
        <v>257</v>
      </c>
      <c r="B316" s="17" t="s">
        <v>588</v>
      </c>
      <c r="C316" s="18" t="s">
        <v>589</v>
      </c>
      <c r="D316" s="17" t="s">
        <v>565</v>
      </c>
      <c r="E316" s="17">
        <v>69.6</v>
      </c>
      <c r="F316" s="17"/>
      <c r="G316" s="17">
        <v>69.6</v>
      </c>
      <c r="H316" s="19">
        <f t="shared" si="60"/>
        <v>27.84</v>
      </c>
      <c r="I316" s="19">
        <v>77.67</v>
      </c>
      <c r="J316" s="19">
        <f t="shared" si="61"/>
        <v>46.602</v>
      </c>
      <c r="K316" s="40">
        <f t="shared" si="62"/>
        <v>74.442</v>
      </c>
      <c r="L316" s="50">
        <v>13</v>
      </c>
      <c r="M316" s="41" t="s">
        <v>29</v>
      </c>
      <c r="N316" s="42"/>
    </row>
    <row r="317" s="2" customFormat="1" ht="18" customHeight="1" spans="1:14">
      <c r="A317" s="17">
        <f>SUBTOTAL(3,$B$6:B317)</f>
        <v>258</v>
      </c>
      <c r="B317" s="17" t="s">
        <v>590</v>
      </c>
      <c r="C317" s="18" t="s">
        <v>591</v>
      </c>
      <c r="D317" s="17" t="s">
        <v>565</v>
      </c>
      <c r="E317" s="17">
        <v>69.4</v>
      </c>
      <c r="F317" s="17"/>
      <c r="G317" s="17">
        <v>69.4</v>
      </c>
      <c r="H317" s="19">
        <f t="shared" si="60"/>
        <v>27.76</v>
      </c>
      <c r="I317" s="19">
        <v>77.27</v>
      </c>
      <c r="J317" s="19">
        <f t="shared" si="61"/>
        <v>46.362</v>
      </c>
      <c r="K317" s="40">
        <f t="shared" si="62"/>
        <v>74.122</v>
      </c>
      <c r="L317" s="50">
        <v>14</v>
      </c>
      <c r="M317" s="41" t="s">
        <v>29</v>
      </c>
      <c r="N317" s="42"/>
    </row>
    <row r="318" s="2" customFormat="1" ht="18" customHeight="1" spans="1:14">
      <c r="A318" s="17">
        <f>SUBTOTAL(3,$B$6:B318)</f>
        <v>259</v>
      </c>
      <c r="B318" s="17" t="s">
        <v>592</v>
      </c>
      <c r="C318" s="18" t="s">
        <v>593</v>
      </c>
      <c r="D318" s="17" t="s">
        <v>565</v>
      </c>
      <c r="E318" s="17">
        <v>68.8</v>
      </c>
      <c r="F318" s="17"/>
      <c r="G318" s="17">
        <v>68.8</v>
      </c>
      <c r="H318" s="19">
        <f t="shared" si="60"/>
        <v>27.52</v>
      </c>
      <c r="I318" s="19">
        <v>76.7</v>
      </c>
      <c r="J318" s="19">
        <f t="shared" si="61"/>
        <v>46.02</v>
      </c>
      <c r="K318" s="40">
        <f t="shared" si="62"/>
        <v>73.54</v>
      </c>
      <c r="L318" s="50">
        <v>15</v>
      </c>
      <c r="M318" s="41" t="s">
        <v>29</v>
      </c>
      <c r="N318" s="42"/>
    </row>
    <row r="319" s="2" customFormat="1" ht="18" customHeight="1" spans="1:14">
      <c r="A319" s="17">
        <f>SUBTOTAL(3,$B$6:B319)</f>
        <v>260</v>
      </c>
      <c r="B319" s="17" t="s">
        <v>594</v>
      </c>
      <c r="C319" s="18" t="s">
        <v>595</v>
      </c>
      <c r="D319" s="17" t="s">
        <v>565</v>
      </c>
      <c r="E319" s="17">
        <v>70.2</v>
      </c>
      <c r="F319" s="17"/>
      <c r="G319" s="17">
        <v>70.2</v>
      </c>
      <c r="H319" s="19">
        <f t="shared" si="60"/>
        <v>28.08</v>
      </c>
      <c r="I319" s="19">
        <v>75.27</v>
      </c>
      <c r="J319" s="19">
        <f t="shared" si="61"/>
        <v>45.162</v>
      </c>
      <c r="K319" s="40">
        <f t="shared" si="62"/>
        <v>73.242</v>
      </c>
      <c r="L319" s="50">
        <v>16</v>
      </c>
      <c r="M319" s="41" t="s">
        <v>29</v>
      </c>
      <c r="N319" s="42"/>
    </row>
    <row r="320" s="2" customFormat="1" ht="18" customHeight="1" spans="1:14">
      <c r="A320" s="17">
        <f>SUBTOTAL(3,$B$6:B320)</f>
        <v>261</v>
      </c>
      <c r="B320" s="17" t="s">
        <v>596</v>
      </c>
      <c r="C320" s="18" t="s">
        <v>597</v>
      </c>
      <c r="D320" s="17" t="s">
        <v>565</v>
      </c>
      <c r="E320" s="17">
        <v>68.6</v>
      </c>
      <c r="F320" s="17"/>
      <c r="G320" s="17">
        <v>68.6</v>
      </c>
      <c r="H320" s="19">
        <f t="shared" si="60"/>
        <v>27.44</v>
      </c>
      <c r="I320" s="19">
        <v>75.25</v>
      </c>
      <c r="J320" s="19">
        <f t="shared" si="61"/>
        <v>45.15</v>
      </c>
      <c r="K320" s="40">
        <f t="shared" si="62"/>
        <v>72.59</v>
      </c>
      <c r="L320" s="50">
        <v>17</v>
      </c>
      <c r="M320" s="41" t="s">
        <v>29</v>
      </c>
      <c r="N320" s="42"/>
    </row>
    <row r="321" s="2" customFormat="1" ht="18" customHeight="1" spans="1:14">
      <c r="A321" s="20">
        <f>SUBTOTAL(3,$B$6:B321)</f>
        <v>262</v>
      </c>
      <c r="B321" s="20" t="s">
        <v>598</v>
      </c>
      <c r="C321" s="21" t="s">
        <v>599</v>
      </c>
      <c r="D321" s="20" t="s">
        <v>565</v>
      </c>
      <c r="E321" s="20">
        <v>70.2</v>
      </c>
      <c r="F321" s="20"/>
      <c r="G321" s="20">
        <v>70.2</v>
      </c>
      <c r="H321" s="22">
        <f t="shared" si="60"/>
        <v>28.08</v>
      </c>
      <c r="I321" s="22">
        <v>66.33</v>
      </c>
      <c r="J321" s="22">
        <f t="shared" si="61"/>
        <v>39.798</v>
      </c>
      <c r="K321" s="43">
        <f t="shared" si="62"/>
        <v>67.878</v>
      </c>
      <c r="L321" s="50">
        <v>18</v>
      </c>
      <c r="M321" s="44" t="s">
        <v>29</v>
      </c>
      <c r="N321" s="45"/>
    </row>
    <row r="322" s="2" customFormat="1" ht="18" customHeight="1" spans="1:14">
      <c r="A322" s="23"/>
      <c r="B322" s="24"/>
      <c r="C322" s="25"/>
      <c r="D322" s="24"/>
      <c r="E322" s="24"/>
      <c r="F322" s="24"/>
      <c r="G322" s="24"/>
      <c r="H322" s="26"/>
      <c r="I322" s="26"/>
      <c r="J322" s="26"/>
      <c r="K322" s="46"/>
      <c r="L322" s="47"/>
      <c r="M322" s="47"/>
      <c r="N322" s="48"/>
    </row>
    <row r="323" s="2" customFormat="1" ht="18" customHeight="1" spans="1:14">
      <c r="A323" s="27">
        <f>SUBTOTAL(3,$B$6:B323)</f>
        <v>263</v>
      </c>
      <c r="B323" s="27" t="s">
        <v>600</v>
      </c>
      <c r="C323" s="28" t="s">
        <v>601</v>
      </c>
      <c r="D323" s="27" t="s">
        <v>602</v>
      </c>
      <c r="E323" s="27">
        <v>65.8</v>
      </c>
      <c r="F323" s="27"/>
      <c r="G323" s="27">
        <v>65.8</v>
      </c>
      <c r="H323" s="29">
        <f>G323*0.4</f>
        <v>26.32</v>
      </c>
      <c r="I323" s="29">
        <v>81.87</v>
      </c>
      <c r="J323" s="29">
        <f>I323*0.6</f>
        <v>49.122</v>
      </c>
      <c r="K323" s="49">
        <f>H323+J323</f>
        <v>75.442</v>
      </c>
      <c r="L323" s="50">
        <v>1</v>
      </c>
      <c r="M323" s="50" t="s">
        <v>22</v>
      </c>
      <c r="N323" s="51"/>
    </row>
    <row r="324" s="2" customFormat="1" ht="18" customHeight="1" spans="1:14">
      <c r="A324" s="17">
        <f>SUBTOTAL(3,$B$6:B324)</f>
        <v>264</v>
      </c>
      <c r="B324" s="17" t="s">
        <v>603</v>
      </c>
      <c r="C324" s="18" t="s">
        <v>604</v>
      </c>
      <c r="D324" s="17" t="s">
        <v>602</v>
      </c>
      <c r="E324" s="17">
        <v>67.6</v>
      </c>
      <c r="F324" s="17"/>
      <c r="G324" s="17">
        <v>67.6</v>
      </c>
      <c r="H324" s="19">
        <f>G324*0.4</f>
        <v>27.04</v>
      </c>
      <c r="I324" s="19">
        <v>77.46</v>
      </c>
      <c r="J324" s="19">
        <f>I324*0.6</f>
        <v>46.476</v>
      </c>
      <c r="K324" s="40">
        <f>H324+J324</f>
        <v>73.516</v>
      </c>
      <c r="L324" s="41">
        <v>2</v>
      </c>
      <c r="M324" s="41" t="s">
        <v>29</v>
      </c>
      <c r="N324" s="42"/>
    </row>
    <row r="325" s="2" customFormat="1" ht="18" customHeight="1" spans="1:14">
      <c r="A325" s="20">
        <f>SUBTOTAL(3,$B$6:B325)</f>
        <v>265</v>
      </c>
      <c r="B325" s="20" t="s">
        <v>605</v>
      </c>
      <c r="C325" s="21" t="s">
        <v>606</v>
      </c>
      <c r="D325" s="20" t="s">
        <v>602</v>
      </c>
      <c r="E325" s="20">
        <v>67</v>
      </c>
      <c r="F325" s="20"/>
      <c r="G325" s="20">
        <v>67</v>
      </c>
      <c r="H325" s="22">
        <f>G325*0.4</f>
        <v>26.8</v>
      </c>
      <c r="I325" s="22">
        <v>77.25</v>
      </c>
      <c r="J325" s="22">
        <f>I325*0.6</f>
        <v>46.35</v>
      </c>
      <c r="K325" s="43">
        <f>H325+J325</f>
        <v>73.15</v>
      </c>
      <c r="L325" s="44">
        <v>3</v>
      </c>
      <c r="M325" s="44" t="s">
        <v>29</v>
      </c>
      <c r="N325" s="45"/>
    </row>
    <row r="326" s="2" customFormat="1" ht="18" customHeight="1" spans="1:14">
      <c r="A326" s="23"/>
      <c r="B326" s="24"/>
      <c r="C326" s="25"/>
      <c r="D326" s="24"/>
      <c r="E326" s="24"/>
      <c r="F326" s="24"/>
      <c r="G326" s="24"/>
      <c r="H326" s="26"/>
      <c r="I326" s="26"/>
      <c r="J326" s="26"/>
      <c r="K326" s="46"/>
      <c r="L326" s="47"/>
      <c r="M326" s="47"/>
      <c r="N326" s="48"/>
    </row>
    <row r="327" s="2" customFormat="1" ht="18" customHeight="1" spans="1:14">
      <c r="A327" s="27">
        <f>SUBTOTAL(3,$B$6:B327)</f>
        <v>266</v>
      </c>
      <c r="B327" s="27" t="s">
        <v>393</v>
      </c>
      <c r="C327" s="28" t="s">
        <v>607</v>
      </c>
      <c r="D327" s="27" t="s">
        <v>608</v>
      </c>
      <c r="E327" s="27">
        <v>70.2</v>
      </c>
      <c r="F327" s="27"/>
      <c r="G327" s="27">
        <v>70.2</v>
      </c>
      <c r="H327" s="29">
        <f>G327*0.4</f>
        <v>28.08</v>
      </c>
      <c r="I327" s="29">
        <v>84.19</v>
      </c>
      <c r="J327" s="29">
        <f>I327*0.6</f>
        <v>50.514</v>
      </c>
      <c r="K327" s="49">
        <f>H327+J327</f>
        <v>78.594</v>
      </c>
      <c r="L327" s="50">
        <v>1</v>
      </c>
      <c r="M327" s="50" t="s">
        <v>22</v>
      </c>
      <c r="N327" s="51"/>
    </row>
    <row r="328" s="2" customFormat="1" ht="18" customHeight="1" spans="1:14">
      <c r="A328" s="17">
        <f>SUBTOTAL(3,$B$6:B328)</f>
        <v>267</v>
      </c>
      <c r="B328" s="17" t="s">
        <v>609</v>
      </c>
      <c r="C328" s="18" t="s">
        <v>610</v>
      </c>
      <c r="D328" s="17" t="s">
        <v>608</v>
      </c>
      <c r="E328" s="17">
        <v>73.2</v>
      </c>
      <c r="F328" s="17"/>
      <c r="G328" s="17">
        <v>73.2</v>
      </c>
      <c r="H328" s="19">
        <f>G328*0.4</f>
        <v>29.28</v>
      </c>
      <c r="I328" s="19">
        <v>79.68</v>
      </c>
      <c r="J328" s="19">
        <f>I328*0.6</f>
        <v>47.808</v>
      </c>
      <c r="K328" s="40">
        <f>H328+J328</f>
        <v>77.088</v>
      </c>
      <c r="L328" s="50">
        <v>2</v>
      </c>
      <c r="M328" s="41" t="s">
        <v>22</v>
      </c>
      <c r="N328" s="42"/>
    </row>
    <row r="329" s="2" customFormat="1" ht="18" customHeight="1" spans="1:14">
      <c r="A329" s="17">
        <f>SUBTOTAL(3,$B$6:B329)</f>
        <v>268</v>
      </c>
      <c r="B329" s="17" t="s">
        <v>611</v>
      </c>
      <c r="C329" s="18" t="s">
        <v>612</v>
      </c>
      <c r="D329" s="17" t="s">
        <v>608</v>
      </c>
      <c r="E329" s="17">
        <v>69.6</v>
      </c>
      <c r="F329" s="17"/>
      <c r="G329" s="17">
        <v>69.6</v>
      </c>
      <c r="H329" s="19">
        <f t="shared" ref="H327:H333" si="63">G329*0.4</f>
        <v>27.84</v>
      </c>
      <c r="I329" s="19">
        <v>79.03</v>
      </c>
      <c r="J329" s="19">
        <f t="shared" ref="J327:J333" si="64">I329*0.6</f>
        <v>47.418</v>
      </c>
      <c r="K329" s="40">
        <f t="shared" ref="K327:K333" si="65">H329+J329</f>
        <v>75.258</v>
      </c>
      <c r="L329" s="50">
        <v>3</v>
      </c>
      <c r="M329" s="41" t="s">
        <v>29</v>
      </c>
      <c r="N329" s="42"/>
    </row>
    <row r="330" s="2" customFormat="1" ht="18" customHeight="1" spans="1:14">
      <c r="A330" s="17">
        <f>SUBTOTAL(3,$B$6:B330)</f>
        <v>269</v>
      </c>
      <c r="B330" s="17" t="s">
        <v>613</v>
      </c>
      <c r="C330" s="18" t="s">
        <v>614</v>
      </c>
      <c r="D330" s="17" t="s">
        <v>608</v>
      </c>
      <c r="E330" s="17">
        <v>69.2</v>
      </c>
      <c r="F330" s="17"/>
      <c r="G330" s="17">
        <v>69.2</v>
      </c>
      <c r="H330" s="19">
        <f t="shared" si="63"/>
        <v>27.68</v>
      </c>
      <c r="I330" s="19">
        <v>78.34</v>
      </c>
      <c r="J330" s="19">
        <f t="shared" si="64"/>
        <v>47.004</v>
      </c>
      <c r="K330" s="40">
        <f t="shared" si="65"/>
        <v>74.684</v>
      </c>
      <c r="L330" s="50">
        <v>4</v>
      </c>
      <c r="M330" s="41" t="s">
        <v>29</v>
      </c>
      <c r="N330" s="42"/>
    </row>
    <row r="331" s="2" customFormat="1" ht="18" customHeight="1" spans="1:14">
      <c r="A331" s="17">
        <f>SUBTOTAL(3,$B$6:B331)</f>
        <v>270</v>
      </c>
      <c r="B331" s="17" t="s">
        <v>170</v>
      </c>
      <c r="C331" s="18" t="s">
        <v>615</v>
      </c>
      <c r="D331" s="17" t="s">
        <v>608</v>
      </c>
      <c r="E331" s="17">
        <v>68.6</v>
      </c>
      <c r="F331" s="17"/>
      <c r="G331" s="17">
        <v>68.6</v>
      </c>
      <c r="H331" s="19">
        <f t="shared" si="63"/>
        <v>27.44</v>
      </c>
      <c r="I331" s="19">
        <v>78.67</v>
      </c>
      <c r="J331" s="19">
        <f t="shared" si="64"/>
        <v>47.202</v>
      </c>
      <c r="K331" s="40">
        <f t="shared" si="65"/>
        <v>74.642</v>
      </c>
      <c r="L331" s="50">
        <v>5</v>
      </c>
      <c r="M331" s="41" t="s">
        <v>29</v>
      </c>
      <c r="N331" s="42"/>
    </row>
    <row r="332" s="2" customFormat="1" ht="18" customHeight="1" spans="1:14">
      <c r="A332" s="17">
        <f>SUBTOTAL(3,$B$6:B332)</f>
        <v>271</v>
      </c>
      <c r="B332" s="17" t="s">
        <v>616</v>
      </c>
      <c r="C332" s="18" t="s">
        <v>617</v>
      </c>
      <c r="D332" s="17" t="s">
        <v>608</v>
      </c>
      <c r="E332" s="17">
        <v>69.2</v>
      </c>
      <c r="F332" s="17"/>
      <c r="G332" s="17">
        <v>69.2</v>
      </c>
      <c r="H332" s="19">
        <f t="shared" si="63"/>
        <v>27.68</v>
      </c>
      <c r="I332" s="19">
        <v>77.77</v>
      </c>
      <c r="J332" s="19">
        <f t="shared" si="64"/>
        <v>46.662</v>
      </c>
      <c r="K332" s="40">
        <f t="shared" si="65"/>
        <v>74.342</v>
      </c>
      <c r="L332" s="50">
        <v>6</v>
      </c>
      <c r="M332" s="41" t="s">
        <v>29</v>
      </c>
      <c r="N332" s="42"/>
    </row>
    <row r="333" s="2" customFormat="1" ht="18" customHeight="1" spans="1:14">
      <c r="A333" s="20">
        <f>SUBTOTAL(3,$B$6:B333)</f>
        <v>272</v>
      </c>
      <c r="B333" s="20" t="s">
        <v>618</v>
      </c>
      <c r="C333" s="21" t="s">
        <v>619</v>
      </c>
      <c r="D333" s="20" t="s">
        <v>608</v>
      </c>
      <c r="E333" s="20">
        <v>68.6</v>
      </c>
      <c r="F333" s="20"/>
      <c r="G333" s="20">
        <v>68.6</v>
      </c>
      <c r="H333" s="22">
        <f t="shared" si="63"/>
        <v>27.44</v>
      </c>
      <c r="I333" s="22">
        <v>74.74</v>
      </c>
      <c r="J333" s="22">
        <f t="shared" si="64"/>
        <v>44.844</v>
      </c>
      <c r="K333" s="43">
        <f t="shared" si="65"/>
        <v>72.284</v>
      </c>
      <c r="L333" s="50">
        <v>7</v>
      </c>
      <c r="M333" s="44" t="s">
        <v>29</v>
      </c>
      <c r="N333" s="45"/>
    </row>
    <row r="334" s="2" customFormat="1" ht="18" customHeight="1" spans="1:14">
      <c r="A334" s="23"/>
      <c r="B334" s="24"/>
      <c r="C334" s="25"/>
      <c r="D334" s="24"/>
      <c r="E334" s="24"/>
      <c r="F334" s="24"/>
      <c r="G334" s="24"/>
      <c r="H334" s="26"/>
      <c r="I334" s="26"/>
      <c r="J334" s="26"/>
      <c r="K334" s="46"/>
      <c r="L334" s="47"/>
      <c r="M334" s="47"/>
      <c r="N334" s="48"/>
    </row>
    <row r="335" s="2" customFormat="1" ht="18" customHeight="1" spans="1:14">
      <c r="A335" s="27">
        <f>SUBTOTAL(3,$B$6:B336)</f>
        <v>274</v>
      </c>
      <c r="B335" s="27" t="s">
        <v>620</v>
      </c>
      <c r="C335" s="28" t="s">
        <v>621</v>
      </c>
      <c r="D335" s="27" t="s">
        <v>622</v>
      </c>
      <c r="E335" s="27">
        <v>71.6</v>
      </c>
      <c r="F335" s="27"/>
      <c r="G335" s="27">
        <v>71.6</v>
      </c>
      <c r="H335" s="29">
        <f t="shared" ref="H335:H340" si="66">G335*0.4</f>
        <v>28.64</v>
      </c>
      <c r="I335" s="29">
        <v>84.25</v>
      </c>
      <c r="J335" s="29">
        <f t="shared" ref="J335:J340" si="67">I335*0.6</f>
        <v>50.55</v>
      </c>
      <c r="K335" s="49">
        <f t="shared" ref="K335:K340" si="68">H335+J335</f>
        <v>79.19</v>
      </c>
      <c r="L335" s="50">
        <v>1</v>
      </c>
      <c r="M335" s="50" t="s">
        <v>22</v>
      </c>
      <c r="N335" s="51"/>
    </row>
    <row r="336" s="2" customFormat="1" ht="18" customHeight="1" spans="1:14">
      <c r="A336" s="17">
        <f>SUBTOTAL(3,$B$6:B337)</f>
        <v>275</v>
      </c>
      <c r="B336" s="27" t="s">
        <v>623</v>
      </c>
      <c r="C336" s="28" t="s">
        <v>624</v>
      </c>
      <c r="D336" s="27" t="s">
        <v>622</v>
      </c>
      <c r="E336" s="27">
        <v>64.4</v>
      </c>
      <c r="F336" s="27"/>
      <c r="G336" s="27">
        <v>64.4</v>
      </c>
      <c r="H336" s="29">
        <f t="shared" si="66"/>
        <v>25.76</v>
      </c>
      <c r="I336" s="29">
        <v>80.35</v>
      </c>
      <c r="J336" s="29">
        <f t="shared" si="67"/>
        <v>48.21</v>
      </c>
      <c r="K336" s="49">
        <f t="shared" si="68"/>
        <v>73.97</v>
      </c>
      <c r="L336" s="50">
        <v>2</v>
      </c>
      <c r="M336" s="50" t="s">
        <v>22</v>
      </c>
      <c r="N336" s="51"/>
    </row>
    <row r="337" s="2" customFormat="1" ht="18" customHeight="1" spans="1:14">
      <c r="A337" s="17">
        <f>SUBTOTAL(3,$B$6:B338)</f>
        <v>276</v>
      </c>
      <c r="B337" s="17" t="s">
        <v>625</v>
      </c>
      <c r="C337" s="18" t="s">
        <v>626</v>
      </c>
      <c r="D337" s="17" t="s">
        <v>622</v>
      </c>
      <c r="E337" s="17">
        <v>64.6</v>
      </c>
      <c r="F337" s="17"/>
      <c r="G337" s="17">
        <v>64.6</v>
      </c>
      <c r="H337" s="19">
        <f t="shared" si="66"/>
        <v>25.84</v>
      </c>
      <c r="I337" s="19">
        <v>76.43</v>
      </c>
      <c r="J337" s="19">
        <f t="shared" si="67"/>
        <v>45.858</v>
      </c>
      <c r="K337" s="40">
        <f t="shared" si="68"/>
        <v>71.698</v>
      </c>
      <c r="L337" s="50">
        <v>3</v>
      </c>
      <c r="M337" s="41" t="s">
        <v>29</v>
      </c>
      <c r="N337" s="42"/>
    </row>
    <row r="338" s="2" customFormat="1" ht="18" customHeight="1" spans="1:14">
      <c r="A338" s="17">
        <f>SUBTOTAL(3,$B$6:B339)</f>
        <v>277</v>
      </c>
      <c r="B338" s="17" t="s">
        <v>627</v>
      </c>
      <c r="C338" s="18" t="s">
        <v>628</v>
      </c>
      <c r="D338" s="17" t="s">
        <v>622</v>
      </c>
      <c r="E338" s="17">
        <v>69.4</v>
      </c>
      <c r="F338" s="17"/>
      <c r="G338" s="17">
        <v>69.4</v>
      </c>
      <c r="H338" s="19">
        <f t="shared" si="66"/>
        <v>27.76</v>
      </c>
      <c r="I338" s="19">
        <v>71.94</v>
      </c>
      <c r="J338" s="19">
        <f t="shared" si="67"/>
        <v>43.164</v>
      </c>
      <c r="K338" s="40">
        <f t="shared" si="68"/>
        <v>70.924</v>
      </c>
      <c r="L338" s="50">
        <v>4</v>
      </c>
      <c r="M338" s="41" t="s">
        <v>29</v>
      </c>
      <c r="N338" s="42"/>
    </row>
    <row r="339" s="2" customFormat="1" ht="18" customHeight="1" spans="1:14">
      <c r="A339" s="17">
        <f>SUBTOTAL(3,$B$6:B340)</f>
        <v>278</v>
      </c>
      <c r="B339" s="17" t="s">
        <v>629</v>
      </c>
      <c r="C339" s="18" t="s">
        <v>630</v>
      </c>
      <c r="D339" s="17" t="s">
        <v>622</v>
      </c>
      <c r="E339" s="17">
        <v>64.2</v>
      </c>
      <c r="F339" s="17"/>
      <c r="G339" s="17">
        <v>64.2</v>
      </c>
      <c r="H339" s="19">
        <f t="shared" si="66"/>
        <v>25.68</v>
      </c>
      <c r="I339" s="19">
        <v>74.74</v>
      </c>
      <c r="J339" s="19">
        <f t="shared" si="67"/>
        <v>44.844</v>
      </c>
      <c r="K339" s="40">
        <f t="shared" si="68"/>
        <v>70.524</v>
      </c>
      <c r="L339" s="50">
        <v>5</v>
      </c>
      <c r="M339" s="41" t="s">
        <v>29</v>
      </c>
      <c r="N339" s="42"/>
    </row>
    <row r="340" s="2" customFormat="1" ht="18" customHeight="1" spans="1:14">
      <c r="A340" s="20">
        <f>SUBTOTAL(3,$B$6:B340)</f>
        <v>278</v>
      </c>
      <c r="B340" s="17" t="s">
        <v>631</v>
      </c>
      <c r="C340" s="18" t="s">
        <v>632</v>
      </c>
      <c r="D340" s="17" t="s">
        <v>622</v>
      </c>
      <c r="E340" s="17">
        <v>64.4</v>
      </c>
      <c r="F340" s="17"/>
      <c r="G340" s="17">
        <v>64.4</v>
      </c>
      <c r="H340" s="19">
        <f t="shared" si="66"/>
        <v>25.76</v>
      </c>
      <c r="I340" s="19">
        <v>74.31</v>
      </c>
      <c r="J340" s="19">
        <f t="shared" si="67"/>
        <v>44.586</v>
      </c>
      <c r="K340" s="40">
        <f t="shared" si="68"/>
        <v>70.346</v>
      </c>
      <c r="L340" s="50">
        <v>6</v>
      </c>
      <c r="M340" s="41" t="s">
        <v>29</v>
      </c>
      <c r="N340" s="42"/>
    </row>
    <row r="341" s="2" customFormat="1" ht="18" customHeight="1" spans="1:14">
      <c r="A341" s="23"/>
      <c r="B341" s="24"/>
      <c r="C341" s="25"/>
      <c r="D341" s="24"/>
      <c r="E341" s="24"/>
      <c r="F341" s="24"/>
      <c r="G341" s="24"/>
      <c r="H341" s="26"/>
      <c r="I341" s="26"/>
      <c r="J341" s="26"/>
      <c r="K341" s="46"/>
      <c r="L341" s="47"/>
      <c r="M341" s="47"/>
      <c r="N341" s="48"/>
    </row>
    <row r="342" s="2" customFormat="1" ht="18" customHeight="1" spans="1:14">
      <c r="A342" s="27">
        <f>SUBTOTAL(3,$B$6:B342)</f>
        <v>279</v>
      </c>
      <c r="B342" s="27" t="s">
        <v>633</v>
      </c>
      <c r="C342" s="28" t="s">
        <v>634</v>
      </c>
      <c r="D342" s="27" t="s">
        <v>635</v>
      </c>
      <c r="E342" s="27">
        <v>70.8</v>
      </c>
      <c r="F342" s="27"/>
      <c r="G342" s="27">
        <v>70.8</v>
      </c>
      <c r="H342" s="29">
        <f>G342*0.4</f>
        <v>28.32</v>
      </c>
      <c r="I342" s="29">
        <v>84.67</v>
      </c>
      <c r="J342" s="29">
        <f>I342*0.6</f>
        <v>50.802</v>
      </c>
      <c r="K342" s="49">
        <f>H342+J342</f>
        <v>79.122</v>
      </c>
      <c r="L342" s="50">
        <v>1</v>
      </c>
      <c r="M342" s="50" t="s">
        <v>22</v>
      </c>
      <c r="N342" s="51"/>
    </row>
    <row r="343" s="2" customFormat="1" ht="18" customHeight="1" spans="1:14">
      <c r="A343" s="17">
        <f>SUBTOTAL(3,$B$6:B343)</f>
        <v>280</v>
      </c>
      <c r="B343" s="17" t="s">
        <v>636</v>
      </c>
      <c r="C343" s="18" t="s">
        <v>637</v>
      </c>
      <c r="D343" s="17" t="s">
        <v>635</v>
      </c>
      <c r="E343" s="17">
        <v>73.2</v>
      </c>
      <c r="F343" s="17"/>
      <c r="G343" s="17">
        <v>73.2</v>
      </c>
      <c r="H343" s="19">
        <f>G343*0.4</f>
        <v>29.28</v>
      </c>
      <c r="I343" s="19">
        <v>81.2</v>
      </c>
      <c r="J343" s="19">
        <f>I343*0.6</f>
        <v>48.72</v>
      </c>
      <c r="K343" s="40">
        <f>H343+J343</f>
        <v>78</v>
      </c>
      <c r="L343" s="41">
        <v>2</v>
      </c>
      <c r="M343" s="41" t="s">
        <v>29</v>
      </c>
      <c r="N343" s="42"/>
    </row>
    <row r="344" s="2" customFormat="1" ht="18" customHeight="1" spans="1:14">
      <c r="A344" s="20">
        <f>SUBTOTAL(3,$B$6:B344)</f>
        <v>281</v>
      </c>
      <c r="B344" s="20" t="s">
        <v>638</v>
      </c>
      <c r="C344" s="21" t="s">
        <v>639</v>
      </c>
      <c r="D344" s="20" t="s">
        <v>635</v>
      </c>
      <c r="E344" s="20">
        <v>74</v>
      </c>
      <c r="F344" s="20"/>
      <c r="G344" s="20">
        <v>74</v>
      </c>
      <c r="H344" s="22">
        <f>G344*0.4</f>
        <v>29.6</v>
      </c>
      <c r="I344" s="22">
        <v>80.53</v>
      </c>
      <c r="J344" s="22">
        <f>I344*0.6</f>
        <v>48.318</v>
      </c>
      <c r="K344" s="43">
        <f>H344+J344</f>
        <v>77.918</v>
      </c>
      <c r="L344" s="44">
        <v>3</v>
      </c>
      <c r="M344" s="44" t="s">
        <v>29</v>
      </c>
      <c r="N344" s="45"/>
    </row>
    <row r="345" s="2" customFormat="1" ht="18" customHeight="1" spans="1:14">
      <c r="A345" s="23"/>
      <c r="B345" s="24"/>
      <c r="C345" s="25"/>
      <c r="D345" s="24"/>
      <c r="E345" s="24"/>
      <c r="F345" s="24"/>
      <c r="G345" s="24"/>
      <c r="H345" s="26"/>
      <c r="I345" s="26"/>
      <c r="J345" s="26"/>
      <c r="K345" s="46"/>
      <c r="L345" s="47"/>
      <c r="M345" s="47"/>
      <c r="N345" s="48"/>
    </row>
    <row r="346" s="2" customFormat="1" ht="18" customHeight="1" spans="1:14">
      <c r="A346" s="27">
        <f>SUBTOTAL(3,$B$6:B346)</f>
        <v>282</v>
      </c>
      <c r="B346" s="27" t="s">
        <v>640</v>
      </c>
      <c r="C346" s="28" t="s">
        <v>641</v>
      </c>
      <c r="D346" s="27" t="s">
        <v>642</v>
      </c>
      <c r="E346" s="27">
        <v>65</v>
      </c>
      <c r="F346" s="27"/>
      <c r="G346" s="27">
        <v>65</v>
      </c>
      <c r="H346" s="29">
        <f>G346*0.4</f>
        <v>26</v>
      </c>
      <c r="I346" s="29">
        <v>77.24</v>
      </c>
      <c r="J346" s="29">
        <f>I346*0.6</f>
        <v>46.344</v>
      </c>
      <c r="K346" s="49">
        <f>H346+J346</f>
        <v>72.344</v>
      </c>
      <c r="L346" s="50">
        <v>1</v>
      </c>
      <c r="M346" s="50" t="s">
        <v>22</v>
      </c>
      <c r="N346" s="51"/>
    </row>
    <row r="347" s="2" customFormat="1" ht="18" customHeight="1" spans="1:14">
      <c r="A347" s="17">
        <f>SUBTOTAL(3,$B$6:B347)</f>
        <v>283</v>
      </c>
      <c r="B347" s="17" t="s">
        <v>643</v>
      </c>
      <c r="C347" s="18" t="s">
        <v>644</v>
      </c>
      <c r="D347" s="17" t="s">
        <v>642</v>
      </c>
      <c r="E347" s="17">
        <v>64.2</v>
      </c>
      <c r="F347" s="17"/>
      <c r="G347" s="17">
        <v>64.2</v>
      </c>
      <c r="H347" s="19">
        <f>G347*0.4</f>
        <v>25.68</v>
      </c>
      <c r="I347" s="19">
        <v>76</v>
      </c>
      <c r="J347" s="19">
        <f>I347*0.6</f>
        <v>45.6</v>
      </c>
      <c r="K347" s="40">
        <f>H347+J347</f>
        <v>71.28</v>
      </c>
      <c r="L347" s="41">
        <v>2</v>
      </c>
      <c r="M347" s="41" t="s">
        <v>29</v>
      </c>
      <c r="N347" s="42"/>
    </row>
    <row r="348" s="2" customFormat="1" ht="18" customHeight="1" spans="1:14">
      <c r="A348" s="20">
        <f>SUBTOTAL(3,$B$6:B348)</f>
        <v>284</v>
      </c>
      <c r="B348" s="20" t="s">
        <v>645</v>
      </c>
      <c r="C348" s="21" t="s">
        <v>646</v>
      </c>
      <c r="D348" s="20" t="s">
        <v>642</v>
      </c>
      <c r="E348" s="20">
        <v>56.8</v>
      </c>
      <c r="F348" s="20">
        <v>6</v>
      </c>
      <c r="G348" s="20">
        <v>62.8</v>
      </c>
      <c r="H348" s="22">
        <f>G348*0.4</f>
        <v>25.12</v>
      </c>
      <c r="I348" s="22">
        <v>72.64</v>
      </c>
      <c r="J348" s="22">
        <f>I348*0.6</f>
        <v>43.584</v>
      </c>
      <c r="K348" s="43">
        <f>H348+J348</f>
        <v>68.704</v>
      </c>
      <c r="L348" s="44">
        <v>3</v>
      </c>
      <c r="M348" s="44" t="s">
        <v>29</v>
      </c>
      <c r="N348" s="45"/>
    </row>
    <row r="349" s="2" customFormat="1" ht="18" customHeight="1" spans="1:14">
      <c r="A349" s="23"/>
      <c r="B349" s="24"/>
      <c r="C349" s="25"/>
      <c r="D349" s="24"/>
      <c r="E349" s="24"/>
      <c r="F349" s="24"/>
      <c r="G349" s="24"/>
      <c r="H349" s="26"/>
      <c r="I349" s="26"/>
      <c r="J349" s="26"/>
      <c r="K349" s="46"/>
      <c r="L349" s="47"/>
      <c r="M349" s="47"/>
      <c r="N349" s="48"/>
    </row>
    <row r="350" s="2" customFormat="1" ht="18" customHeight="1" spans="1:14">
      <c r="A350" s="27">
        <f>SUBTOTAL(3,$B$6:B350)</f>
        <v>285</v>
      </c>
      <c r="B350" s="27" t="s">
        <v>647</v>
      </c>
      <c r="C350" s="28" t="s">
        <v>648</v>
      </c>
      <c r="D350" s="27" t="s">
        <v>649</v>
      </c>
      <c r="E350" s="27">
        <v>71.4</v>
      </c>
      <c r="F350" s="27"/>
      <c r="G350" s="27">
        <v>71.4</v>
      </c>
      <c r="H350" s="29">
        <f>G350*0.4</f>
        <v>28.56</v>
      </c>
      <c r="I350" s="29">
        <v>84.71</v>
      </c>
      <c r="J350" s="29">
        <f>I350*0.6</f>
        <v>50.826</v>
      </c>
      <c r="K350" s="49">
        <f>H350+J350</f>
        <v>79.386</v>
      </c>
      <c r="L350" s="50">
        <v>1</v>
      </c>
      <c r="M350" s="50" t="s">
        <v>22</v>
      </c>
      <c r="N350" s="51"/>
    </row>
    <row r="351" s="2" customFormat="1" ht="18" customHeight="1" spans="1:14">
      <c r="A351" s="17">
        <f>SUBTOTAL(3,$B$6:B351)</f>
        <v>286</v>
      </c>
      <c r="B351" s="17" t="s">
        <v>650</v>
      </c>
      <c r="C351" s="18" t="s">
        <v>651</v>
      </c>
      <c r="D351" s="17" t="s">
        <v>649</v>
      </c>
      <c r="E351" s="17">
        <v>72.2</v>
      </c>
      <c r="F351" s="17"/>
      <c r="G351" s="17">
        <v>72.2</v>
      </c>
      <c r="H351" s="19">
        <f>G351*0.4</f>
        <v>28.88</v>
      </c>
      <c r="I351" s="19">
        <v>79.89</v>
      </c>
      <c r="J351" s="19">
        <f>I351*0.6</f>
        <v>47.934</v>
      </c>
      <c r="K351" s="40">
        <f>H351+J351</f>
        <v>76.814</v>
      </c>
      <c r="L351" s="41">
        <v>2</v>
      </c>
      <c r="M351" s="41" t="s">
        <v>29</v>
      </c>
      <c r="N351" s="42"/>
    </row>
    <row r="352" s="2" customFormat="1" ht="18" customHeight="1" spans="1:14">
      <c r="A352" s="20">
        <f>SUBTOTAL(3,$B$6:B352)</f>
        <v>287</v>
      </c>
      <c r="B352" s="20" t="s">
        <v>652</v>
      </c>
      <c r="C352" s="21" t="s">
        <v>653</v>
      </c>
      <c r="D352" s="20" t="s">
        <v>649</v>
      </c>
      <c r="E352" s="20">
        <v>73.4</v>
      </c>
      <c r="F352" s="20"/>
      <c r="G352" s="20">
        <v>73.4</v>
      </c>
      <c r="H352" s="22">
        <f>G352*0.4</f>
        <v>29.36</v>
      </c>
      <c r="I352" s="22">
        <v>78.91</v>
      </c>
      <c r="J352" s="22">
        <f>I352*0.6</f>
        <v>47.346</v>
      </c>
      <c r="K352" s="43">
        <f>H352+J352</f>
        <v>76.706</v>
      </c>
      <c r="L352" s="44">
        <v>3</v>
      </c>
      <c r="M352" s="44" t="s">
        <v>29</v>
      </c>
      <c r="N352" s="45"/>
    </row>
    <row r="353" s="2" customFormat="1" ht="18" customHeight="1" spans="1:14">
      <c r="A353" s="23"/>
      <c r="B353" s="24"/>
      <c r="C353" s="25"/>
      <c r="D353" s="24"/>
      <c r="E353" s="24"/>
      <c r="F353" s="24"/>
      <c r="G353" s="24"/>
      <c r="H353" s="26"/>
      <c r="I353" s="26"/>
      <c r="J353" s="26"/>
      <c r="K353" s="46"/>
      <c r="L353" s="47"/>
      <c r="M353" s="47"/>
      <c r="N353" s="48"/>
    </row>
    <row r="354" s="2" customFormat="1" ht="18" customHeight="1" spans="1:14">
      <c r="A354" s="27">
        <f>SUBTOTAL(3,$B$6:B354)</f>
        <v>288</v>
      </c>
      <c r="B354" s="27" t="s">
        <v>654</v>
      </c>
      <c r="C354" s="28" t="s">
        <v>655</v>
      </c>
      <c r="D354" s="27" t="s">
        <v>656</v>
      </c>
      <c r="E354" s="27">
        <v>66.8</v>
      </c>
      <c r="F354" s="27"/>
      <c r="G354" s="27">
        <v>66.8</v>
      </c>
      <c r="H354" s="29">
        <f>G354*0.4</f>
        <v>26.72</v>
      </c>
      <c r="I354" s="29">
        <v>82.14</v>
      </c>
      <c r="J354" s="29">
        <f>I354*0.6</f>
        <v>49.284</v>
      </c>
      <c r="K354" s="49">
        <f>H354+J354</f>
        <v>76.004</v>
      </c>
      <c r="L354" s="50">
        <v>1</v>
      </c>
      <c r="M354" s="50" t="s">
        <v>22</v>
      </c>
      <c r="N354" s="51"/>
    </row>
    <row r="355" s="2" customFormat="1" ht="18" customHeight="1" spans="1:14">
      <c r="A355" s="17">
        <f>SUBTOTAL(3,$B$6:B355)</f>
        <v>289</v>
      </c>
      <c r="B355" s="17" t="s">
        <v>657</v>
      </c>
      <c r="C355" s="18" t="s">
        <v>658</v>
      </c>
      <c r="D355" s="17" t="s">
        <v>656</v>
      </c>
      <c r="E355" s="17">
        <v>71.2</v>
      </c>
      <c r="F355" s="17"/>
      <c r="G355" s="17">
        <v>71.2</v>
      </c>
      <c r="H355" s="19">
        <f>G355*0.4</f>
        <v>28.48</v>
      </c>
      <c r="I355" s="19">
        <v>78.91</v>
      </c>
      <c r="J355" s="19">
        <f>I355*0.6</f>
        <v>47.346</v>
      </c>
      <c r="K355" s="40">
        <f>H355+J355</f>
        <v>75.826</v>
      </c>
      <c r="L355" s="41">
        <v>2</v>
      </c>
      <c r="M355" s="41" t="s">
        <v>29</v>
      </c>
      <c r="N355" s="42"/>
    </row>
    <row r="356" s="2" customFormat="1" ht="18" customHeight="1" spans="1:14">
      <c r="A356" s="20">
        <f>SUBTOTAL(3,$B$6:B356)</f>
        <v>290</v>
      </c>
      <c r="B356" s="20" t="s">
        <v>659</v>
      </c>
      <c r="C356" s="21" t="s">
        <v>660</v>
      </c>
      <c r="D356" s="20" t="s">
        <v>656</v>
      </c>
      <c r="E356" s="20">
        <v>66.8</v>
      </c>
      <c r="F356" s="20"/>
      <c r="G356" s="20">
        <v>66.8</v>
      </c>
      <c r="H356" s="22">
        <f>G356*0.4</f>
        <v>26.72</v>
      </c>
      <c r="I356" s="22">
        <v>81.28</v>
      </c>
      <c r="J356" s="22">
        <f>I356*0.6</f>
        <v>48.768</v>
      </c>
      <c r="K356" s="43">
        <f>H356+J356</f>
        <v>75.488</v>
      </c>
      <c r="L356" s="44">
        <v>3</v>
      </c>
      <c r="M356" s="44" t="s">
        <v>29</v>
      </c>
      <c r="N356" s="45"/>
    </row>
    <row r="357" s="2" customFormat="1" ht="18" customHeight="1" spans="1:14">
      <c r="A357" s="23"/>
      <c r="B357" s="24"/>
      <c r="C357" s="25"/>
      <c r="D357" s="24"/>
      <c r="E357" s="24"/>
      <c r="F357" s="24"/>
      <c r="G357" s="24"/>
      <c r="H357" s="26"/>
      <c r="I357" s="26"/>
      <c r="J357" s="26"/>
      <c r="K357" s="46"/>
      <c r="L357" s="47"/>
      <c r="M357" s="47"/>
      <c r="N357" s="48"/>
    </row>
    <row r="358" s="2" customFormat="1" ht="18" customHeight="1" spans="1:14">
      <c r="A358" s="27">
        <f>SUBTOTAL(3,$B$6:B358)</f>
        <v>291</v>
      </c>
      <c r="B358" s="27" t="s">
        <v>661</v>
      </c>
      <c r="C358" s="28" t="s">
        <v>662</v>
      </c>
      <c r="D358" s="27" t="s">
        <v>663</v>
      </c>
      <c r="E358" s="27">
        <v>74.8</v>
      </c>
      <c r="F358" s="27"/>
      <c r="G358" s="27">
        <v>74.8</v>
      </c>
      <c r="H358" s="29">
        <f>G358*0.4</f>
        <v>29.92</v>
      </c>
      <c r="I358" s="29">
        <v>78</v>
      </c>
      <c r="J358" s="29">
        <f>I358*0.6</f>
        <v>46.8</v>
      </c>
      <c r="K358" s="49">
        <f>H358+J358</f>
        <v>76.72</v>
      </c>
      <c r="L358" s="50">
        <v>1</v>
      </c>
      <c r="M358" s="50" t="s">
        <v>22</v>
      </c>
      <c r="N358" s="51"/>
    </row>
    <row r="359" s="2" customFormat="1" ht="18" customHeight="1" spans="1:14">
      <c r="A359" s="17">
        <f>SUBTOTAL(3,$B$6:B359)</f>
        <v>292</v>
      </c>
      <c r="B359" s="17" t="s">
        <v>664</v>
      </c>
      <c r="C359" s="18" t="s">
        <v>665</v>
      </c>
      <c r="D359" s="17" t="s">
        <v>663</v>
      </c>
      <c r="E359" s="17">
        <v>71.4</v>
      </c>
      <c r="F359" s="17"/>
      <c r="G359" s="17">
        <v>71.4</v>
      </c>
      <c r="H359" s="19">
        <f>G359*0.4</f>
        <v>28.56</v>
      </c>
      <c r="I359" s="19">
        <v>77.78</v>
      </c>
      <c r="J359" s="19">
        <f>I359*0.6</f>
        <v>46.668</v>
      </c>
      <c r="K359" s="40">
        <f>H359+J359</f>
        <v>75.228</v>
      </c>
      <c r="L359" s="50">
        <v>2</v>
      </c>
      <c r="M359" s="41" t="s">
        <v>22</v>
      </c>
      <c r="N359" s="42"/>
    </row>
    <row r="360" s="2" customFormat="1" ht="18" customHeight="1" spans="1:14">
      <c r="A360" s="17">
        <f>SUBTOTAL(3,$B$6:B360)</f>
        <v>293</v>
      </c>
      <c r="B360" s="17" t="s">
        <v>666</v>
      </c>
      <c r="C360" s="18" t="s">
        <v>667</v>
      </c>
      <c r="D360" s="17" t="s">
        <v>663</v>
      </c>
      <c r="E360" s="17">
        <v>65.2</v>
      </c>
      <c r="F360" s="17"/>
      <c r="G360" s="17">
        <v>65.2</v>
      </c>
      <c r="H360" s="19">
        <f>G360*0.4</f>
        <v>26.08</v>
      </c>
      <c r="I360" s="19">
        <v>80.37</v>
      </c>
      <c r="J360" s="19">
        <f>I360*0.6</f>
        <v>48.222</v>
      </c>
      <c r="K360" s="40">
        <f>H360+J360</f>
        <v>74.302</v>
      </c>
      <c r="L360" s="50">
        <v>3</v>
      </c>
      <c r="M360" s="41" t="s">
        <v>29</v>
      </c>
      <c r="N360" s="42"/>
    </row>
    <row r="361" s="2" customFormat="1" ht="18" customHeight="1" spans="1:14">
      <c r="A361" s="17">
        <f>SUBTOTAL(3,$B$6:B361)</f>
        <v>294</v>
      </c>
      <c r="B361" s="17" t="s">
        <v>668</v>
      </c>
      <c r="C361" s="18" t="s">
        <v>669</v>
      </c>
      <c r="D361" s="17" t="s">
        <v>663</v>
      </c>
      <c r="E361" s="17">
        <v>69.2</v>
      </c>
      <c r="F361" s="17"/>
      <c r="G361" s="17">
        <v>69.2</v>
      </c>
      <c r="H361" s="19">
        <f>G361*0.4</f>
        <v>27.68</v>
      </c>
      <c r="I361" s="19">
        <v>66.9</v>
      </c>
      <c r="J361" s="19">
        <f>I361*0.6</f>
        <v>40.14</v>
      </c>
      <c r="K361" s="40">
        <f>H361+J361</f>
        <v>67.82</v>
      </c>
      <c r="L361" s="50">
        <v>4</v>
      </c>
      <c r="M361" s="41" t="s">
        <v>29</v>
      </c>
      <c r="N361" s="42"/>
    </row>
    <row r="362" s="2" customFormat="1" ht="18" customHeight="1" spans="1:14">
      <c r="A362" s="20">
        <f>SUBTOTAL(3,$B$6:B362)</f>
        <v>295</v>
      </c>
      <c r="B362" s="20" t="s">
        <v>670</v>
      </c>
      <c r="C362" s="21" t="s">
        <v>671</v>
      </c>
      <c r="D362" s="20" t="s">
        <v>663</v>
      </c>
      <c r="E362" s="20">
        <v>66.8</v>
      </c>
      <c r="F362" s="20"/>
      <c r="G362" s="20">
        <v>66.8</v>
      </c>
      <c r="H362" s="22">
        <f>G362*0.4</f>
        <v>26.72</v>
      </c>
      <c r="I362" s="22">
        <v>-1</v>
      </c>
      <c r="J362" s="22"/>
      <c r="K362" s="43"/>
      <c r="L362" s="50"/>
      <c r="M362" s="44"/>
      <c r="N362" s="45"/>
    </row>
    <row r="363" s="2" customFormat="1" ht="18" customHeight="1" spans="1:14">
      <c r="A363" s="23"/>
      <c r="B363" s="24"/>
      <c r="C363" s="25"/>
      <c r="D363" s="24"/>
      <c r="E363" s="24"/>
      <c r="F363" s="24"/>
      <c r="G363" s="24"/>
      <c r="H363" s="26"/>
      <c r="I363" s="26"/>
      <c r="J363" s="26"/>
      <c r="K363" s="46"/>
      <c r="L363" s="47"/>
      <c r="M363" s="47"/>
      <c r="N363" s="48"/>
    </row>
    <row r="364" s="2" customFormat="1" ht="18" customHeight="1" spans="1:14">
      <c r="A364" s="27">
        <f>SUBTOTAL(3,$B$6:B364)</f>
        <v>296</v>
      </c>
      <c r="B364" s="27" t="s">
        <v>672</v>
      </c>
      <c r="C364" s="28" t="s">
        <v>673</v>
      </c>
      <c r="D364" s="27" t="s">
        <v>674</v>
      </c>
      <c r="E364" s="27">
        <v>74.8</v>
      </c>
      <c r="F364" s="27"/>
      <c r="G364" s="27">
        <v>74.8</v>
      </c>
      <c r="H364" s="29">
        <f>G364*0.4</f>
        <v>29.92</v>
      </c>
      <c r="I364" s="29">
        <v>83.32</v>
      </c>
      <c r="J364" s="29">
        <f>I364*0.6</f>
        <v>49.992</v>
      </c>
      <c r="K364" s="49">
        <f>H364+J364</f>
        <v>79.912</v>
      </c>
      <c r="L364" s="50">
        <v>1</v>
      </c>
      <c r="M364" s="50" t="s">
        <v>675</v>
      </c>
      <c r="N364" s="51"/>
    </row>
    <row r="365" s="2" customFormat="1" ht="18" customHeight="1" spans="1:14">
      <c r="A365" s="17">
        <f>SUBTOTAL(3,$B$6:B365)</f>
        <v>297</v>
      </c>
      <c r="B365" s="17" t="s">
        <v>676</v>
      </c>
      <c r="C365" s="18" t="s">
        <v>677</v>
      </c>
      <c r="D365" s="17" t="s">
        <v>674</v>
      </c>
      <c r="E365" s="17">
        <v>72</v>
      </c>
      <c r="F365" s="17"/>
      <c r="G365" s="17">
        <v>72</v>
      </c>
      <c r="H365" s="19">
        <f>G365*0.4</f>
        <v>28.8</v>
      </c>
      <c r="I365" s="19">
        <v>77.22</v>
      </c>
      <c r="J365" s="19">
        <f>I365*0.6</f>
        <v>46.332</v>
      </c>
      <c r="K365" s="40">
        <f>H365+J365</f>
        <v>75.132</v>
      </c>
      <c r="L365" s="41">
        <v>2</v>
      </c>
      <c r="M365" s="41" t="s">
        <v>678</v>
      </c>
      <c r="N365" s="42"/>
    </row>
    <row r="366" s="2" customFormat="1" ht="18" customHeight="1" spans="1:14">
      <c r="A366" s="20">
        <f>SUBTOTAL(3,$B$6:B366)</f>
        <v>298</v>
      </c>
      <c r="B366" s="20" t="s">
        <v>679</v>
      </c>
      <c r="C366" s="21" t="s">
        <v>680</v>
      </c>
      <c r="D366" s="20" t="s">
        <v>674</v>
      </c>
      <c r="E366" s="20">
        <v>69.6</v>
      </c>
      <c r="F366" s="20"/>
      <c r="G366" s="20">
        <v>69.6</v>
      </c>
      <c r="H366" s="22">
        <f>G366*0.4</f>
        <v>27.84</v>
      </c>
      <c r="I366" s="22">
        <v>75.32</v>
      </c>
      <c r="J366" s="22">
        <f>I366*0.6</f>
        <v>45.192</v>
      </c>
      <c r="K366" s="43">
        <f>H366+J366</f>
        <v>73.032</v>
      </c>
      <c r="L366" s="44">
        <v>3</v>
      </c>
      <c r="M366" s="44" t="s">
        <v>678</v>
      </c>
      <c r="N366" s="45"/>
    </row>
    <row r="367" s="2" customFormat="1" ht="18" customHeight="1" spans="1:14">
      <c r="A367" s="23"/>
      <c r="B367" s="24"/>
      <c r="C367" s="25"/>
      <c r="D367" s="24"/>
      <c r="E367" s="24"/>
      <c r="F367" s="24"/>
      <c r="G367" s="24"/>
      <c r="H367" s="26"/>
      <c r="I367" s="26"/>
      <c r="J367" s="26"/>
      <c r="K367" s="46"/>
      <c r="L367" s="47"/>
      <c r="M367" s="47"/>
      <c r="N367" s="48"/>
    </row>
    <row r="368" s="2" customFormat="1" ht="18" customHeight="1" spans="1:14">
      <c r="A368" s="27">
        <f>SUBTOTAL(3,$B$6:B368)</f>
        <v>299</v>
      </c>
      <c r="B368" s="27" t="s">
        <v>400</v>
      </c>
      <c r="C368" s="28" t="s">
        <v>681</v>
      </c>
      <c r="D368" s="27" t="s">
        <v>682</v>
      </c>
      <c r="E368" s="27">
        <v>71.8</v>
      </c>
      <c r="F368" s="27"/>
      <c r="G368" s="27">
        <v>71.8</v>
      </c>
      <c r="H368" s="29">
        <f>G368*0.4</f>
        <v>28.72</v>
      </c>
      <c r="I368" s="29">
        <v>77.13</v>
      </c>
      <c r="J368" s="29">
        <f>I368*0.6</f>
        <v>46.278</v>
      </c>
      <c r="K368" s="49">
        <f>H368+J368</f>
        <v>74.998</v>
      </c>
      <c r="L368" s="50">
        <v>1</v>
      </c>
      <c r="M368" s="50" t="s">
        <v>22</v>
      </c>
      <c r="N368" s="51"/>
    </row>
    <row r="369" s="2" customFormat="1" ht="18" customHeight="1" spans="1:14">
      <c r="A369" s="17">
        <f>SUBTOTAL(3,$B$6:B369)</f>
        <v>300</v>
      </c>
      <c r="B369" s="17" t="s">
        <v>683</v>
      </c>
      <c r="C369" s="18" t="s">
        <v>684</v>
      </c>
      <c r="D369" s="17" t="s">
        <v>682</v>
      </c>
      <c r="E369" s="17">
        <v>69.6</v>
      </c>
      <c r="F369" s="17"/>
      <c r="G369" s="17">
        <v>69.6</v>
      </c>
      <c r="H369" s="19">
        <f>G369*0.4</f>
        <v>27.84</v>
      </c>
      <c r="I369" s="19">
        <v>76.16</v>
      </c>
      <c r="J369" s="19">
        <f>I369*0.6</f>
        <v>45.696</v>
      </c>
      <c r="K369" s="40">
        <f>H369+J369</f>
        <v>73.536</v>
      </c>
      <c r="L369" s="41">
        <v>2</v>
      </c>
      <c r="M369" s="41" t="s">
        <v>29</v>
      </c>
      <c r="N369" s="42"/>
    </row>
    <row r="370" s="2" customFormat="1" ht="18" customHeight="1" spans="1:14">
      <c r="A370" s="20">
        <f>SUBTOTAL(3,$B$6:B370)</f>
        <v>301</v>
      </c>
      <c r="B370" s="20" t="s">
        <v>685</v>
      </c>
      <c r="C370" s="21" t="s">
        <v>686</v>
      </c>
      <c r="D370" s="20" t="s">
        <v>682</v>
      </c>
      <c r="E370" s="20">
        <v>70.8</v>
      </c>
      <c r="F370" s="20"/>
      <c r="G370" s="20">
        <v>70.8</v>
      </c>
      <c r="H370" s="22">
        <f>G370*0.4</f>
        <v>28.32</v>
      </c>
      <c r="I370" s="22">
        <v>74.44</v>
      </c>
      <c r="J370" s="22">
        <f>I370*0.6</f>
        <v>44.664</v>
      </c>
      <c r="K370" s="43">
        <f>H370+J370</f>
        <v>72.984</v>
      </c>
      <c r="L370" s="44">
        <v>3</v>
      </c>
      <c r="M370" s="44" t="s">
        <v>29</v>
      </c>
      <c r="N370" s="45"/>
    </row>
    <row r="371" s="2" customFormat="1" ht="18" customHeight="1" spans="1:14">
      <c r="A371" s="23"/>
      <c r="B371" s="24"/>
      <c r="C371" s="25"/>
      <c r="D371" s="24"/>
      <c r="E371" s="24"/>
      <c r="F371" s="24"/>
      <c r="G371" s="24"/>
      <c r="H371" s="26"/>
      <c r="I371" s="26"/>
      <c r="J371" s="26"/>
      <c r="K371" s="46"/>
      <c r="L371" s="47"/>
      <c r="M371" s="47"/>
      <c r="N371" s="48"/>
    </row>
    <row r="372" s="2" customFormat="1" ht="18" customHeight="1" spans="1:14">
      <c r="A372" s="27">
        <f>SUBTOTAL(3,$B$6:B372)</f>
        <v>302</v>
      </c>
      <c r="B372" s="27" t="s">
        <v>687</v>
      </c>
      <c r="C372" s="28" t="s">
        <v>688</v>
      </c>
      <c r="D372" s="27" t="s">
        <v>689</v>
      </c>
      <c r="E372" s="27">
        <v>73.4</v>
      </c>
      <c r="F372" s="27"/>
      <c r="G372" s="27">
        <v>73.4</v>
      </c>
      <c r="H372" s="29">
        <f>G372*0.4</f>
        <v>29.36</v>
      </c>
      <c r="I372" s="29">
        <v>77.67</v>
      </c>
      <c r="J372" s="29">
        <f>I372*0.6</f>
        <v>46.602</v>
      </c>
      <c r="K372" s="49">
        <f>H372+J372</f>
        <v>75.962</v>
      </c>
      <c r="L372" s="50">
        <v>1</v>
      </c>
      <c r="M372" s="41" t="s">
        <v>22</v>
      </c>
      <c r="N372" s="51"/>
    </row>
    <row r="373" s="2" customFormat="1" ht="18" customHeight="1" spans="1:14">
      <c r="A373" s="17">
        <f>SUBTOTAL(3,$B$6:B373)</f>
        <v>303</v>
      </c>
      <c r="B373" s="17" t="s">
        <v>690</v>
      </c>
      <c r="C373" s="18" t="s">
        <v>691</v>
      </c>
      <c r="D373" s="17" t="s">
        <v>689</v>
      </c>
      <c r="E373" s="17">
        <v>74.2</v>
      </c>
      <c r="F373" s="17"/>
      <c r="G373" s="17">
        <v>74.2</v>
      </c>
      <c r="H373" s="19">
        <f>G373*0.4</f>
        <v>29.68</v>
      </c>
      <c r="I373" s="19">
        <v>74.02</v>
      </c>
      <c r="J373" s="19">
        <f>I373*0.6</f>
        <v>44.412</v>
      </c>
      <c r="K373" s="40">
        <f>H373+J373</f>
        <v>74.092</v>
      </c>
      <c r="L373" s="41">
        <v>2</v>
      </c>
      <c r="M373" s="41" t="s">
        <v>29</v>
      </c>
      <c r="N373" s="42"/>
    </row>
    <row r="374" s="2" customFormat="1" ht="18" customHeight="1" spans="1:14">
      <c r="A374" s="20">
        <f>SUBTOTAL(3,$B$6:B374)</f>
        <v>304</v>
      </c>
      <c r="B374" s="20" t="s">
        <v>692</v>
      </c>
      <c r="C374" s="21" t="s">
        <v>693</v>
      </c>
      <c r="D374" s="20" t="s">
        <v>689</v>
      </c>
      <c r="E374" s="20">
        <v>69.2</v>
      </c>
      <c r="F374" s="20"/>
      <c r="G374" s="20">
        <v>69.2</v>
      </c>
      <c r="H374" s="22">
        <f>G374*0.4</f>
        <v>27.68</v>
      </c>
      <c r="I374" s="22">
        <v>75.98</v>
      </c>
      <c r="J374" s="22">
        <f>I374*0.6</f>
        <v>45.588</v>
      </c>
      <c r="K374" s="43">
        <f>H374+J374</f>
        <v>73.268</v>
      </c>
      <c r="L374" s="44">
        <v>3</v>
      </c>
      <c r="M374" s="41" t="s">
        <v>29</v>
      </c>
      <c r="N374" s="45"/>
    </row>
    <row r="375" s="2" customFormat="1" ht="18" customHeight="1" spans="1:14">
      <c r="A375" s="23"/>
      <c r="B375" s="24"/>
      <c r="C375" s="25"/>
      <c r="D375" s="24"/>
      <c r="E375" s="24"/>
      <c r="F375" s="24"/>
      <c r="G375" s="24"/>
      <c r="H375" s="26"/>
      <c r="I375" s="26"/>
      <c r="J375" s="26"/>
      <c r="K375" s="46"/>
      <c r="L375" s="47"/>
      <c r="M375" s="47"/>
      <c r="N375" s="48"/>
    </row>
    <row r="376" s="2" customFormat="1" ht="18" customHeight="1" spans="1:14">
      <c r="A376" s="27">
        <f>SUBTOTAL(3,$B$6:B376)</f>
        <v>305</v>
      </c>
      <c r="B376" s="27" t="s">
        <v>694</v>
      </c>
      <c r="C376" s="28" t="s">
        <v>695</v>
      </c>
      <c r="D376" s="27" t="s">
        <v>696</v>
      </c>
      <c r="E376" s="27">
        <v>74</v>
      </c>
      <c r="F376" s="27"/>
      <c r="G376" s="27">
        <v>74</v>
      </c>
      <c r="H376" s="29">
        <f>G376*0.4</f>
        <v>29.6</v>
      </c>
      <c r="I376" s="29">
        <v>81.78</v>
      </c>
      <c r="J376" s="29">
        <f>I376*0.6</f>
        <v>49.068</v>
      </c>
      <c r="K376" s="49">
        <f>H376+J376</f>
        <v>78.668</v>
      </c>
      <c r="L376" s="50">
        <v>1</v>
      </c>
      <c r="M376" s="41" t="s">
        <v>22</v>
      </c>
      <c r="N376" s="51"/>
    </row>
    <row r="377" s="2" customFormat="1" ht="18" customHeight="1" spans="1:14">
      <c r="A377" s="17">
        <f>SUBTOTAL(3,$B$6:B377)</f>
        <v>306</v>
      </c>
      <c r="B377" s="17" t="s">
        <v>640</v>
      </c>
      <c r="C377" s="18" t="s">
        <v>697</v>
      </c>
      <c r="D377" s="17" t="s">
        <v>696</v>
      </c>
      <c r="E377" s="17">
        <v>69.4</v>
      </c>
      <c r="F377" s="17"/>
      <c r="G377" s="17">
        <v>69.4</v>
      </c>
      <c r="H377" s="19">
        <f>G377*0.4</f>
        <v>27.76</v>
      </c>
      <c r="I377" s="19">
        <v>76.94</v>
      </c>
      <c r="J377" s="19">
        <f>I377*0.6</f>
        <v>46.164</v>
      </c>
      <c r="K377" s="40">
        <f>H377+J377</f>
        <v>73.924</v>
      </c>
      <c r="L377" s="41">
        <v>2</v>
      </c>
      <c r="M377" s="41" t="s">
        <v>29</v>
      </c>
      <c r="N377" s="42"/>
    </row>
    <row r="378" s="2" customFormat="1" ht="18" customHeight="1" spans="1:14">
      <c r="A378" s="20">
        <f>SUBTOTAL(3,$B$6:B378)</f>
        <v>307</v>
      </c>
      <c r="B378" s="20" t="s">
        <v>698</v>
      </c>
      <c r="C378" s="21" t="s">
        <v>699</v>
      </c>
      <c r="D378" s="20" t="s">
        <v>696</v>
      </c>
      <c r="E378" s="20">
        <v>72</v>
      </c>
      <c r="F378" s="20"/>
      <c r="G378" s="20">
        <v>72</v>
      </c>
      <c r="H378" s="22">
        <f>G378*0.4</f>
        <v>28.8</v>
      </c>
      <c r="I378" s="22">
        <v>74.93</v>
      </c>
      <c r="J378" s="22">
        <f>I378*0.6</f>
        <v>44.958</v>
      </c>
      <c r="K378" s="43">
        <f>H378+J378</f>
        <v>73.758</v>
      </c>
      <c r="L378" s="44">
        <v>3</v>
      </c>
      <c r="M378" s="41" t="s">
        <v>29</v>
      </c>
      <c r="N378" s="45"/>
    </row>
    <row r="379" s="2" customFormat="1" ht="18" customHeight="1" spans="1:14">
      <c r="A379" s="23"/>
      <c r="B379" s="24"/>
      <c r="C379" s="25"/>
      <c r="D379" s="24"/>
      <c r="E379" s="24"/>
      <c r="F379" s="24"/>
      <c r="G379" s="24"/>
      <c r="H379" s="26"/>
      <c r="I379" s="26"/>
      <c r="J379" s="26"/>
      <c r="K379" s="46"/>
      <c r="L379" s="47"/>
      <c r="M379" s="47"/>
      <c r="N379" s="48"/>
    </row>
    <row r="380" s="2" customFormat="1" ht="18" customHeight="1" spans="1:14">
      <c r="A380" s="27">
        <f>SUBTOTAL(3,$B$6:B380)</f>
        <v>308</v>
      </c>
      <c r="B380" s="27" t="s">
        <v>700</v>
      </c>
      <c r="C380" s="28" t="s">
        <v>701</v>
      </c>
      <c r="D380" s="27" t="s">
        <v>702</v>
      </c>
      <c r="E380" s="27">
        <v>77</v>
      </c>
      <c r="F380" s="27"/>
      <c r="G380" s="27">
        <v>77</v>
      </c>
      <c r="H380" s="29">
        <f t="shared" ref="H380:H385" si="69">G380*0.4</f>
        <v>30.8</v>
      </c>
      <c r="I380" s="29">
        <v>85.57</v>
      </c>
      <c r="J380" s="29">
        <f t="shared" ref="J380:J385" si="70">I380*0.6</f>
        <v>51.342</v>
      </c>
      <c r="K380" s="49">
        <f t="shared" ref="K380:K385" si="71">H380+J380</f>
        <v>82.142</v>
      </c>
      <c r="L380" s="50">
        <v>1</v>
      </c>
      <c r="M380" s="50" t="s">
        <v>22</v>
      </c>
      <c r="N380" s="51"/>
    </row>
    <row r="381" s="2" customFormat="1" ht="18" customHeight="1" spans="1:14">
      <c r="A381" s="17">
        <f>SUBTOTAL(3,$B$6:B381)</f>
        <v>309</v>
      </c>
      <c r="B381" s="17" t="s">
        <v>703</v>
      </c>
      <c r="C381" s="18" t="s">
        <v>704</v>
      </c>
      <c r="D381" s="17" t="s">
        <v>702</v>
      </c>
      <c r="E381" s="17">
        <v>71.4</v>
      </c>
      <c r="F381" s="17"/>
      <c r="G381" s="17">
        <v>71.4</v>
      </c>
      <c r="H381" s="19">
        <f t="shared" si="69"/>
        <v>28.56</v>
      </c>
      <c r="I381" s="19">
        <v>83.71</v>
      </c>
      <c r="J381" s="19">
        <f t="shared" si="70"/>
        <v>50.226</v>
      </c>
      <c r="K381" s="40">
        <f t="shared" si="71"/>
        <v>78.786</v>
      </c>
      <c r="L381" s="50">
        <v>2</v>
      </c>
      <c r="M381" s="41" t="s">
        <v>22</v>
      </c>
      <c r="N381" s="42"/>
    </row>
    <row r="382" s="2" customFormat="1" ht="18" customHeight="1" spans="1:14">
      <c r="A382" s="17">
        <f>SUBTOTAL(3,$B$6:B382)</f>
        <v>310</v>
      </c>
      <c r="B382" s="17" t="s">
        <v>705</v>
      </c>
      <c r="C382" s="18" t="s">
        <v>706</v>
      </c>
      <c r="D382" s="17" t="s">
        <v>702</v>
      </c>
      <c r="E382" s="17">
        <v>72</v>
      </c>
      <c r="F382" s="17"/>
      <c r="G382" s="17">
        <v>72</v>
      </c>
      <c r="H382" s="19">
        <f t="shared" si="69"/>
        <v>28.8</v>
      </c>
      <c r="I382" s="19">
        <v>82.92</v>
      </c>
      <c r="J382" s="19">
        <f t="shared" si="70"/>
        <v>49.752</v>
      </c>
      <c r="K382" s="40">
        <f t="shared" si="71"/>
        <v>78.552</v>
      </c>
      <c r="L382" s="50">
        <v>3</v>
      </c>
      <c r="M382" s="41" t="s">
        <v>29</v>
      </c>
      <c r="N382" s="42"/>
    </row>
    <row r="383" s="2" customFormat="1" ht="18" customHeight="1" spans="1:14">
      <c r="A383" s="17">
        <f>SUBTOTAL(3,$B$6:B383)</f>
        <v>311</v>
      </c>
      <c r="B383" s="17" t="s">
        <v>707</v>
      </c>
      <c r="C383" s="18" t="s">
        <v>708</v>
      </c>
      <c r="D383" s="17" t="s">
        <v>702</v>
      </c>
      <c r="E383" s="17">
        <v>74.8</v>
      </c>
      <c r="F383" s="17"/>
      <c r="G383" s="17">
        <v>74.8</v>
      </c>
      <c r="H383" s="19">
        <f t="shared" si="69"/>
        <v>29.92</v>
      </c>
      <c r="I383" s="19">
        <v>80.26</v>
      </c>
      <c r="J383" s="19">
        <f t="shared" si="70"/>
        <v>48.156</v>
      </c>
      <c r="K383" s="40">
        <f t="shared" si="71"/>
        <v>78.076</v>
      </c>
      <c r="L383" s="50">
        <v>4</v>
      </c>
      <c r="M383" s="41" t="s">
        <v>29</v>
      </c>
      <c r="N383" s="42"/>
    </row>
    <row r="384" s="2" customFormat="1" ht="18" customHeight="1" spans="1:14">
      <c r="A384" s="17">
        <f>SUBTOTAL(3,$B$6:B384)</f>
        <v>312</v>
      </c>
      <c r="B384" s="17" t="s">
        <v>709</v>
      </c>
      <c r="C384" s="18" t="s">
        <v>710</v>
      </c>
      <c r="D384" s="17" t="s">
        <v>702</v>
      </c>
      <c r="E384" s="17">
        <v>71.8</v>
      </c>
      <c r="F384" s="17"/>
      <c r="G384" s="17">
        <v>71.8</v>
      </c>
      <c r="H384" s="19">
        <f t="shared" si="69"/>
        <v>28.72</v>
      </c>
      <c r="I384" s="19">
        <v>81.66</v>
      </c>
      <c r="J384" s="19">
        <f t="shared" si="70"/>
        <v>48.996</v>
      </c>
      <c r="K384" s="40">
        <f t="shared" si="71"/>
        <v>77.716</v>
      </c>
      <c r="L384" s="50">
        <v>5</v>
      </c>
      <c r="M384" s="41" t="s">
        <v>29</v>
      </c>
      <c r="N384" s="42"/>
    </row>
    <row r="385" s="2" customFormat="1" ht="18" customHeight="1" spans="1:14">
      <c r="A385" s="20">
        <f>SUBTOTAL(3,$B$6:B385)</f>
        <v>313</v>
      </c>
      <c r="B385" s="20" t="s">
        <v>711</v>
      </c>
      <c r="C385" s="21" t="s">
        <v>712</v>
      </c>
      <c r="D385" s="20" t="s">
        <v>702</v>
      </c>
      <c r="E385" s="20">
        <v>71.4</v>
      </c>
      <c r="F385" s="20"/>
      <c r="G385" s="20">
        <v>71.4</v>
      </c>
      <c r="H385" s="22">
        <f t="shared" si="69"/>
        <v>28.56</v>
      </c>
      <c r="I385" s="22">
        <v>73.13</v>
      </c>
      <c r="J385" s="22">
        <f t="shared" si="70"/>
        <v>43.878</v>
      </c>
      <c r="K385" s="43">
        <f t="shared" si="71"/>
        <v>72.438</v>
      </c>
      <c r="L385" s="50">
        <v>6</v>
      </c>
      <c r="M385" s="44" t="s">
        <v>29</v>
      </c>
      <c r="N385" s="45"/>
    </row>
    <row r="386" s="2" customFormat="1" ht="18" customHeight="1" spans="1:14">
      <c r="A386" s="23"/>
      <c r="B386" s="24"/>
      <c r="C386" s="25"/>
      <c r="D386" s="24"/>
      <c r="E386" s="24"/>
      <c r="F386" s="24"/>
      <c r="G386" s="24"/>
      <c r="H386" s="26"/>
      <c r="I386" s="26"/>
      <c r="J386" s="26"/>
      <c r="K386" s="46"/>
      <c r="L386" s="47"/>
      <c r="M386" s="47"/>
      <c r="N386" s="48"/>
    </row>
    <row r="387" s="2" customFormat="1" ht="18" customHeight="1" spans="1:14">
      <c r="A387" s="27">
        <f>SUBTOTAL(3,$B$6:B387)</f>
        <v>314</v>
      </c>
      <c r="B387" s="27" t="s">
        <v>713</v>
      </c>
      <c r="C387" s="28" t="s">
        <v>714</v>
      </c>
      <c r="D387" s="27" t="s">
        <v>715</v>
      </c>
      <c r="E387" s="27">
        <v>71.2</v>
      </c>
      <c r="F387" s="27"/>
      <c r="G387" s="27">
        <v>71.2</v>
      </c>
      <c r="H387" s="29">
        <f t="shared" ref="H387:H392" si="72">G387*0.4</f>
        <v>28.48</v>
      </c>
      <c r="I387" s="29">
        <v>83.33</v>
      </c>
      <c r="J387" s="29">
        <f t="shared" ref="J387:J392" si="73">I387*0.6</f>
        <v>49.998</v>
      </c>
      <c r="K387" s="49">
        <f t="shared" ref="K387:K392" si="74">H387+J387</f>
        <v>78.478</v>
      </c>
      <c r="L387" s="50">
        <v>1</v>
      </c>
      <c r="M387" s="50" t="s">
        <v>22</v>
      </c>
      <c r="N387" s="51"/>
    </row>
    <row r="388" s="2" customFormat="1" ht="18" customHeight="1" spans="1:14">
      <c r="A388" s="17">
        <f>SUBTOTAL(3,$B$6:B388)</f>
        <v>315</v>
      </c>
      <c r="B388" s="17" t="s">
        <v>716</v>
      </c>
      <c r="C388" s="18" t="s">
        <v>717</v>
      </c>
      <c r="D388" s="17" t="s">
        <v>715</v>
      </c>
      <c r="E388" s="17">
        <v>73.6</v>
      </c>
      <c r="F388" s="17"/>
      <c r="G388" s="17">
        <v>73.6</v>
      </c>
      <c r="H388" s="19">
        <f t="shared" si="72"/>
        <v>29.44</v>
      </c>
      <c r="I388" s="19">
        <v>80.47</v>
      </c>
      <c r="J388" s="19">
        <f t="shared" si="73"/>
        <v>48.282</v>
      </c>
      <c r="K388" s="40">
        <f t="shared" si="74"/>
        <v>77.722</v>
      </c>
      <c r="L388" s="50">
        <v>2</v>
      </c>
      <c r="M388" s="41" t="s">
        <v>22</v>
      </c>
      <c r="N388" s="42"/>
    </row>
    <row r="389" s="2" customFormat="1" ht="18" customHeight="1" spans="1:14">
      <c r="A389" s="17">
        <f>SUBTOTAL(3,$B$6:B389)</f>
        <v>316</v>
      </c>
      <c r="B389" s="17" t="s">
        <v>718</v>
      </c>
      <c r="C389" s="18" t="s">
        <v>719</v>
      </c>
      <c r="D389" s="17" t="s">
        <v>715</v>
      </c>
      <c r="E389" s="17">
        <v>74.2</v>
      </c>
      <c r="F389" s="17"/>
      <c r="G389" s="17">
        <v>74.2</v>
      </c>
      <c r="H389" s="19">
        <f t="shared" si="72"/>
        <v>29.68</v>
      </c>
      <c r="I389" s="19">
        <v>79.13</v>
      </c>
      <c r="J389" s="19">
        <f t="shared" si="73"/>
        <v>47.478</v>
      </c>
      <c r="K389" s="40">
        <f t="shared" si="74"/>
        <v>77.158</v>
      </c>
      <c r="L389" s="50">
        <v>3</v>
      </c>
      <c r="M389" s="41" t="s">
        <v>29</v>
      </c>
      <c r="N389" s="42"/>
    </row>
    <row r="390" s="2" customFormat="1" ht="18" customHeight="1" spans="1:14">
      <c r="A390" s="17">
        <f>SUBTOTAL(3,$B$6:B390)</f>
        <v>317</v>
      </c>
      <c r="B390" s="17" t="s">
        <v>720</v>
      </c>
      <c r="C390" s="18" t="s">
        <v>721</v>
      </c>
      <c r="D390" s="17" t="s">
        <v>715</v>
      </c>
      <c r="E390" s="17">
        <v>69.8</v>
      </c>
      <c r="F390" s="17"/>
      <c r="G390" s="17">
        <v>69.8</v>
      </c>
      <c r="H390" s="19">
        <f t="shared" si="72"/>
        <v>27.92</v>
      </c>
      <c r="I390" s="19">
        <v>79.83</v>
      </c>
      <c r="J390" s="19">
        <f t="shared" si="73"/>
        <v>47.898</v>
      </c>
      <c r="K390" s="40">
        <f t="shared" si="74"/>
        <v>75.818</v>
      </c>
      <c r="L390" s="50">
        <v>4</v>
      </c>
      <c r="M390" s="41" t="s">
        <v>29</v>
      </c>
      <c r="N390" s="42"/>
    </row>
    <row r="391" s="2" customFormat="1" ht="18" customHeight="1" spans="1:14">
      <c r="A391" s="17">
        <f>SUBTOTAL(3,$B$6:B391)</f>
        <v>318</v>
      </c>
      <c r="B391" s="17" t="s">
        <v>722</v>
      </c>
      <c r="C391" s="18" t="s">
        <v>723</v>
      </c>
      <c r="D391" s="17" t="s">
        <v>715</v>
      </c>
      <c r="E391" s="17">
        <v>71.8</v>
      </c>
      <c r="F391" s="17"/>
      <c r="G391" s="17">
        <v>71.8</v>
      </c>
      <c r="H391" s="19">
        <f t="shared" si="72"/>
        <v>28.72</v>
      </c>
      <c r="I391" s="19">
        <v>77.53</v>
      </c>
      <c r="J391" s="19">
        <f t="shared" si="73"/>
        <v>46.518</v>
      </c>
      <c r="K391" s="40">
        <f t="shared" si="74"/>
        <v>75.238</v>
      </c>
      <c r="L391" s="50">
        <v>5</v>
      </c>
      <c r="M391" s="41" t="s">
        <v>29</v>
      </c>
      <c r="N391" s="42"/>
    </row>
    <row r="392" s="2" customFormat="1" ht="18" customHeight="1" spans="1:14">
      <c r="A392" s="20">
        <f>SUBTOTAL(3,$B$6:B392)</f>
        <v>319</v>
      </c>
      <c r="B392" s="20" t="s">
        <v>724</v>
      </c>
      <c r="C392" s="21" t="s">
        <v>725</v>
      </c>
      <c r="D392" s="20" t="s">
        <v>715</v>
      </c>
      <c r="E392" s="20">
        <v>70</v>
      </c>
      <c r="F392" s="20"/>
      <c r="G392" s="20">
        <v>70</v>
      </c>
      <c r="H392" s="22">
        <f t="shared" si="72"/>
        <v>28</v>
      </c>
      <c r="I392" s="22">
        <v>75.3</v>
      </c>
      <c r="J392" s="22">
        <f t="shared" si="73"/>
        <v>45.18</v>
      </c>
      <c r="K392" s="43">
        <f t="shared" si="74"/>
        <v>73.18</v>
      </c>
      <c r="L392" s="50">
        <v>6</v>
      </c>
      <c r="M392" s="44" t="s">
        <v>29</v>
      </c>
      <c r="N392" s="45"/>
    </row>
    <row r="393" s="2" customFormat="1" ht="18" customHeight="1" spans="1:14">
      <c r="A393" s="23"/>
      <c r="B393" s="24"/>
      <c r="C393" s="25"/>
      <c r="D393" s="24"/>
      <c r="E393" s="24"/>
      <c r="F393" s="24"/>
      <c r="G393" s="24"/>
      <c r="H393" s="26"/>
      <c r="I393" s="26"/>
      <c r="J393" s="26"/>
      <c r="K393" s="46"/>
      <c r="L393" s="47"/>
      <c r="M393" s="47"/>
      <c r="N393" s="48"/>
    </row>
    <row r="394" s="2" customFormat="1" ht="18" customHeight="1" spans="1:14">
      <c r="A394" s="52">
        <f>SUBTOTAL(3,$B$6:B394)</f>
        <v>320</v>
      </c>
      <c r="B394" s="52" t="s">
        <v>726</v>
      </c>
      <c r="C394" s="53" t="s">
        <v>727</v>
      </c>
      <c r="D394" s="52" t="s">
        <v>728</v>
      </c>
      <c r="E394" s="52">
        <v>66.4</v>
      </c>
      <c r="F394" s="52"/>
      <c r="G394" s="52">
        <v>66.4</v>
      </c>
      <c r="H394" s="54">
        <f>G394*0.4</f>
        <v>26.56</v>
      </c>
      <c r="I394" s="54">
        <v>80.61</v>
      </c>
      <c r="J394" s="54">
        <f>I394*0.6</f>
        <v>48.366</v>
      </c>
      <c r="K394" s="55">
        <f>H394+J394</f>
        <v>74.926</v>
      </c>
      <c r="L394" s="56">
        <v>1</v>
      </c>
      <c r="M394" s="56" t="s">
        <v>22</v>
      </c>
      <c r="N394" s="57"/>
    </row>
    <row r="395" s="2" customFormat="1" ht="18" customHeight="1" spans="1:14">
      <c r="A395" s="23"/>
      <c r="B395" s="24"/>
      <c r="C395" s="25"/>
      <c r="D395" s="24"/>
      <c r="E395" s="24"/>
      <c r="F395" s="24"/>
      <c r="G395" s="24"/>
      <c r="H395" s="26"/>
      <c r="I395" s="26"/>
      <c r="J395" s="26"/>
      <c r="K395" s="46"/>
      <c r="L395" s="47"/>
      <c r="M395" s="47"/>
      <c r="N395" s="48"/>
    </row>
    <row r="396" s="2" customFormat="1" ht="18" customHeight="1" spans="1:14">
      <c r="A396" s="27">
        <f>SUBTOTAL(3,$B$6:B396)</f>
        <v>321</v>
      </c>
      <c r="B396" s="27" t="s">
        <v>729</v>
      </c>
      <c r="C396" s="28" t="s">
        <v>730</v>
      </c>
      <c r="D396" s="27" t="s">
        <v>731</v>
      </c>
      <c r="E396" s="27">
        <v>75.4</v>
      </c>
      <c r="F396" s="27"/>
      <c r="G396" s="27">
        <v>75.4</v>
      </c>
      <c r="H396" s="29">
        <f>G396*0.4</f>
        <v>30.16</v>
      </c>
      <c r="I396" s="29">
        <v>84.78</v>
      </c>
      <c r="J396" s="29">
        <f>I396*0.6</f>
        <v>50.868</v>
      </c>
      <c r="K396" s="49">
        <f>H396+J396</f>
        <v>81.028</v>
      </c>
      <c r="L396" s="50">
        <v>1</v>
      </c>
      <c r="M396" s="41" t="s">
        <v>22</v>
      </c>
      <c r="N396" s="51"/>
    </row>
    <row r="397" s="2" customFormat="1" ht="18" customHeight="1" spans="1:14">
      <c r="A397" s="17">
        <f>SUBTOTAL(3,$B$6:B397)</f>
        <v>322</v>
      </c>
      <c r="B397" s="17" t="s">
        <v>732</v>
      </c>
      <c r="C397" s="18" t="s">
        <v>733</v>
      </c>
      <c r="D397" s="17" t="s">
        <v>731</v>
      </c>
      <c r="E397" s="17">
        <v>71.2</v>
      </c>
      <c r="F397" s="17"/>
      <c r="G397" s="17">
        <v>71.2</v>
      </c>
      <c r="H397" s="19">
        <f>G397*0.4</f>
        <v>28.48</v>
      </c>
      <c r="I397" s="19">
        <v>74.98</v>
      </c>
      <c r="J397" s="19">
        <f>I397*0.6</f>
        <v>44.988</v>
      </c>
      <c r="K397" s="40">
        <f>H397+J397</f>
        <v>73.468</v>
      </c>
      <c r="L397" s="50">
        <v>2</v>
      </c>
      <c r="M397" s="41" t="s">
        <v>29</v>
      </c>
      <c r="N397" s="42"/>
    </row>
    <row r="398" s="2" customFormat="1" ht="18" customHeight="1" spans="1:14">
      <c r="A398" s="20">
        <f>SUBTOTAL(3,$B$6:B398)</f>
        <v>323</v>
      </c>
      <c r="B398" s="20" t="s">
        <v>734</v>
      </c>
      <c r="C398" s="21" t="s">
        <v>735</v>
      </c>
      <c r="D398" s="20" t="s">
        <v>731</v>
      </c>
      <c r="E398" s="20">
        <v>65.4</v>
      </c>
      <c r="F398" s="20">
        <v>6</v>
      </c>
      <c r="G398" s="20">
        <v>71.4</v>
      </c>
      <c r="H398" s="22">
        <f>G398*0.4</f>
        <v>28.56</v>
      </c>
      <c r="I398" s="22">
        <v>-1</v>
      </c>
      <c r="J398" s="22"/>
      <c r="K398" s="43"/>
      <c r="L398" s="50"/>
      <c r="M398" s="41"/>
      <c r="N398" s="45"/>
    </row>
    <row r="399" s="2" customFormat="1" ht="18" customHeight="1" spans="1:14">
      <c r="A399" s="23"/>
      <c r="B399" s="24"/>
      <c r="C399" s="25"/>
      <c r="D399" s="24"/>
      <c r="E399" s="24"/>
      <c r="F399" s="24"/>
      <c r="G399" s="24"/>
      <c r="H399" s="26"/>
      <c r="I399" s="26"/>
      <c r="J399" s="26"/>
      <c r="K399" s="46"/>
      <c r="L399" s="47"/>
      <c r="M399" s="47"/>
      <c r="N399" s="48"/>
    </row>
    <row r="400" s="2" customFormat="1" ht="18" customHeight="1" spans="1:14">
      <c r="A400" s="27">
        <f>SUBTOTAL(3,$B$6:B400)</f>
        <v>324</v>
      </c>
      <c r="B400" s="27" t="s">
        <v>736</v>
      </c>
      <c r="C400" s="28" t="s">
        <v>737</v>
      </c>
      <c r="D400" s="27" t="s">
        <v>738</v>
      </c>
      <c r="E400" s="27">
        <v>81</v>
      </c>
      <c r="F400" s="27"/>
      <c r="G400" s="27">
        <v>81</v>
      </c>
      <c r="H400" s="29">
        <f t="shared" ref="H400:H408" si="75">G400*0.4</f>
        <v>32.4</v>
      </c>
      <c r="I400" s="29">
        <v>82.76</v>
      </c>
      <c r="J400" s="29">
        <f t="shared" ref="J400:J408" si="76">I400*0.6</f>
        <v>49.656</v>
      </c>
      <c r="K400" s="49">
        <f t="shared" ref="K400:K408" si="77">H400+J400</f>
        <v>82.056</v>
      </c>
      <c r="L400" s="50">
        <v>1</v>
      </c>
      <c r="M400" s="50" t="s">
        <v>22</v>
      </c>
      <c r="N400" s="51"/>
    </row>
    <row r="401" s="2" customFormat="1" ht="18" customHeight="1" spans="1:14">
      <c r="A401" s="17">
        <f>SUBTOTAL(3,$B$6:B401)</f>
        <v>325</v>
      </c>
      <c r="B401" s="17" t="s">
        <v>739</v>
      </c>
      <c r="C401" s="18" t="s">
        <v>740</v>
      </c>
      <c r="D401" s="17" t="s">
        <v>738</v>
      </c>
      <c r="E401" s="17">
        <v>73.8</v>
      </c>
      <c r="F401" s="17">
        <v>4</v>
      </c>
      <c r="G401" s="17">
        <v>77.8</v>
      </c>
      <c r="H401" s="19">
        <f t="shared" si="75"/>
        <v>31.12</v>
      </c>
      <c r="I401" s="19">
        <v>78.51</v>
      </c>
      <c r="J401" s="19">
        <f t="shared" si="76"/>
        <v>47.106</v>
      </c>
      <c r="K401" s="40">
        <f t="shared" si="77"/>
        <v>78.226</v>
      </c>
      <c r="L401" s="50">
        <v>2</v>
      </c>
      <c r="M401" s="41" t="s">
        <v>22</v>
      </c>
      <c r="N401" s="42"/>
    </row>
    <row r="402" s="2" customFormat="1" ht="18" customHeight="1" spans="1:14">
      <c r="A402" s="17">
        <f>SUBTOTAL(3,$B$6:B402)</f>
        <v>326</v>
      </c>
      <c r="B402" s="17" t="s">
        <v>741</v>
      </c>
      <c r="C402" s="18" t="s">
        <v>742</v>
      </c>
      <c r="D402" s="17" t="s">
        <v>738</v>
      </c>
      <c r="E402" s="17">
        <v>73.8</v>
      </c>
      <c r="F402" s="17"/>
      <c r="G402" s="17">
        <v>73.8</v>
      </c>
      <c r="H402" s="19">
        <f t="shared" si="75"/>
        <v>29.52</v>
      </c>
      <c r="I402" s="19">
        <v>81.1</v>
      </c>
      <c r="J402" s="19">
        <f t="shared" si="76"/>
        <v>48.66</v>
      </c>
      <c r="K402" s="40">
        <f t="shared" si="77"/>
        <v>78.18</v>
      </c>
      <c r="L402" s="50">
        <v>3</v>
      </c>
      <c r="M402" s="41" t="s">
        <v>22</v>
      </c>
      <c r="N402" s="42"/>
    </row>
    <row r="403" s="2" customFormat="1" ht="18" customHeight="1" spans="1:14">
      <c r="A403" s="17">
        <f>SUBTOTAL(3,$B$6:B403)</f>
        <v>327</v>
      </c>
      <c r="B403" s="17" t="s">
        <v>743</v>
      </c>
      <c r="C403" s="18" t="s">
        <v>744</v>
      </c>
      <c r="D403" s="17" t="s">
        <v>738</v>
      </c>
      <c r="E403" s="17">
        <v>73</v>
      </c>
      <c r="F403" s="17"/>
      <c r="G403" s="17">
        <v>73</v>
      </c>
      <c r="H403" s="19">
        <f t="shared" si="75"/>
        <v>29.2</v>
      </c>
      <c r="I403" s="19">
        <v>81.06</v>
      </c>
      <c r="J403" s="19">
        <f t="shared" si="76"/>
        <v>48.636</v>
      </c>
      <c r="K403" s="40">
        <f t="shared" si="77"/>
        <v>77.836</v>
      </c>
      <c r="L403" s="50">
        <v>4</v>
      </c>
      <c r="M403" s="41" t="s">
        <v>29</v>
      </c>
      <c r="N403" s="42"/>
    </row>
    <row r="404" s="2" customFormat="1" ht="18" customHeight="1" spans="1:14">
      <c r="A404" s="17">
        <f>SUBTOTAL(3,$B$6:B404)</f>
        <v>328</v>
      </c>
      <c r="B404" s="17" t="s">
        <v>745</v>
      </c>
      <c r="C404" s="18" t="s">
        <v>746</v>
      </c>
      <c r="D404" s="17" t="s">
        <v>738</v>
      </c>
      <c r="E404" s="17">
        <v>69.6</v>
      </c>
      <c r="F404" s="17"/>
      <c r="G404" s="17">
        <v>69.6</v>
      </c>
      <c r="H404" s="19">
        <f t="shared" si="75"/>
        <v>27.84</v>
      </c>
      <c r="I404" s="19">
        <v>82.7</v>
      </c>
      <c r="J404" s="19">
        <f t="shared" si="76"/>
        <v>49.62</v>
      </c>
      <c r="K404" s="40">
        <f t="shared" si="77"/>
        <v>77.46</v>
      </c>
      <c r="L404" s="50">
        <v>5</v>
      </c>
      <c r="M404" s="41" t="s">
        <v>29</v>
      </c>
      <c r="N404" s="42"/>
    </row>
    <row r="405" s="2" customFormat="1" ht="18" customHeight="1" spans="1:14">
      <c r="A405" s="17">
        <f>SUBTOTAL(3,$B$6:B405)</f>
        <v>329</v>
      </c>
      <c r="B405" s="17" t="s">
        <v>747</v>
      </c>
      <c r="C405" s="18" t="s">
        <v>748</v>
      </c>
      <c r="D405" s="17" t="s">
        <v>738</v>
      </c>
      <c r="E405" s="17">
        <v>74.4</v>
      </c>
      <c r="F405" s="17"/>
      <c r="G405" s="17">
        <v>74.4</v>
      </c>
      <c r="H405" s="19">
        <f t="shared" si="75"/>
        <v>29.76</v>
      </c>
      <c r="I405" s="19">
        <v>79.32</v>
      </c>
      <c r="J405" s="19">
        <f t="shared" si="76"/>
        <v>47.592</v>
      </c>
      <c r="K405" s="40">
        <f t="shared" si="77"/>
        <v>77.352</v>
      </c>
      <c r="L405" s="50">
        <v>6</v>
      </c>
      <c r="M405" s="41" t="s">
        <v>29</v>
      </c>
      <c r="N405" s="42"/>
    </row>
    <row r="406" s="2" customFormat="1" ht="18" customHeight="1" spans="1:14">
      <c r="A406" s="17">
        <f>SUBTOTAL(3,$B$6:B406)</f>
        <v>330</v>
      </c>
      <c r="B406" s="17" t="s">
        <v>749</v>
      </c>
      <c r="C406" s="18" t="s">
        <v>750</v>
      </c>
      <c r="D406" s="17" t="s">
        <v>738</v>
      </c>
      <c r="E406" s="17">
        <v>72.2</v>
      </c>
      <c r="F406" s="17"/>
      <c r="G406" s="17">
        <v>72.2</v>
      </c>
      <c r="H406" s="19">
        <f t="shared" si="75"/>
        <v>28.88</v>
      </c>
      <c r="I406" s="19">
        <v>79.83</v>
      </c>
      <c r="J406" s="19">
        <f t="shared" si="76"/>
        <v>47.898</v>
      </c>
      <c r="K406" s="40">
        <f t="shared" si="77"/>
        <v>76.778</v>
      </c>
      <c r="L406" s="50">
        <v>7</v>
      </c>
      <c r="M406" s="41" t="s">
        <v>29</v>
      </c>
      <c r="N406" s="42"/>
    </row>
    <row r="407" s="2" customFormat="1" ht="18" customHeight="1" spans="1:14">
      <c r="A407" s="17">
        <f>SUBTOTAL(3,$B$6:B407)</f>
        <v>331</v>
      </c>
      <c r="B407" s="17" t="s">
        <v>751</v>
      </c>
      <c r="C407" s="18" t="s">
        <v>752</v>
      </c>
      <c r="D407" s="17" t="s">
        <v>738</v>
      </c>
      <c r="E407" s="17">
        <v>70</v>
      </c>
      <c r="F407" s="17"/>
      <c r="G407" s="17">
        <v>70</v>
      </c>
      <c r="H407" s="19">
        <f t="shared" si="75"/>
        <v>28</v>
      </c>
      <c r="I407" s="19">
        <v>78.76</v>
      </c>
      <c r="J407" s="19">
        <f t="shared" si="76"/>
        <v>47.256</v>
      </c>
      <c r="K407" s="40">
        <f t="shared" si="77"/>
        <v>75.256</v>
      </c>
      <c r="L407" s="50">
        <v>8</v>
      </c>
      <c r="M407" s="41" t="s">
        <v>29</v>
      </c>
      <c r="N407" s="42"/>
    </row>
    <row r="408" s="2" customFormat="1" ht="18" customHeight="1" spans="1:14">
      <c r="A408" s="20">
        <f>SUBTOTAL(3,$B$6:B408)</f>
        <v>332</v>
      </c>
      <c r="B408" s="20" t="s">
        <v>753</v>
      </c>
      <c r="C408" s="21" t="s">
        <v>754</v>
      </c>
      <c r="D408" s="20" t="s">
        <v>738</v>
      </c>
      <c r="E408" s="20">
        <v>72.6</v>
      </c>
      <c r="F408" s="20"/>
      <c r="G408" s="20">
        <v>72.6</v>
      </c>
      <c r="H408" s="22">
        <f t="shared" si="75"/>
        <v>29.04</v>
      </c>
      <c r="I408" s="22">
        <v>75.55</v>
      </c>
      <c r="J408" s="22">
        <f t="shared" si="76"/>
        <v>45.33</v>
      </c>
      <c r="K408" s="43">
        <f t="shared" si="77"/>
        <v>74.37</v>
      </c>
      <c r="L408" s="50">
        <v>9</v>
      </c>
      <c r="M408" s="44" t="s">
        <v>29</v>
      </c>
      <c r="N408" s="45"/>
    </row>
    <row r="409" s="2" customFormat="1" ht="18" customHeight="1" spans="1:14">
      <c r="A409" s="23"/>
      <c r="B409" s="24"/>
      <c r="C409" s="25"/>
      <c r="D409" s="24"/>
      <c r="E409" s="24"/>
      <c r="F409" s="24"/>
      <c r="G409" s="24"/>
      <c r="H409" s="26"/>
      <c r="I409" s="26"/>
      <c r="J409" s="26"/>
      <c r="K409" s="46"/>
      <c r="L409" s="47"/>
      <c r="M409" s="47"/>
      <c r="N409" s="48"/>
    </row>
    <row r="410" s="2" customFormat="1" ht="18" customHeight="1" spans="1:14">
      <c r="A410" s="27">
        <f>SUBTOTAL(3,$B$6:B410)</f>
        <v>333</v>
      </c>
      <c r="B410" s="27" t="s">
        <v>755</v>
      </c>
      <c r="C410" s="28" t="s">
        <v>756</v>
      </c>
      <c r="D410" s="27" t="s">
        <v>757</v>
      </c>
      <c r="E410" s="27">
        <v>70.8</v>
      </c>
      <c r="F410" s="27"/>
      <c r="G410" s="27">
        <v>70.8</v>
      </c>
      <c r="H410" s="29">
        <f t="shared" ref="H410:H415" si="78">G410*0.4</f>
        <v>28.32</v>
      </c>
      <c r="I410" s="29">
        <v>84.08</v>
      </c>
      <c r="J410" s="29">
        <f t="shared" ref="J410:J415" si="79">I410*0.6</f>
        <v>50.448</v>
      </c>
      <c r="K410" s="49">
        <f t="shared" ref="K410:K415" si="80">H410+J410</f>
        <v>78.768</v>
      </c>
      <c r="L410" s="50">
        <v>1</v>
      </c>
      <c r="M410" s="50" t="s">
        <v>22</v>
      </c>
      <c r="N410" s="51"/>
    </row>
    <row r="411" s="2" customFormat="1" ht="18" customHeight="1" spans="1:14">
      <c r="A411" s="17">
        <f>SUBTOTAL(3,$B$6:B411)</f>
        <v>334</v>
      </c>
      <c r="B411" s="17" t="s">
        <v>758</v>
      </c>
      <c r="C411" s="18" t="s">
        <v>759</v>
      </c>
      <c r="D411" s="17" t="s">
        <v>757</v>
      </c>
      <c r="E411" s="17">
        <v>69</v>
      </c>
      <c r="F411" s="17"/>
      <c r="G411" s="17">
        <v>69</v>
      </c>
      <c r="H411" s="19">
        <f t="shared" si="78"/>
        <v>27.6</v>
      </c>
      <c r="I411" s="19">
        <v>79.95</v>
      </c>
      <c r="J411" s="19">
        <f t="shared" si="79"/>
        <v>47.97</v>
      </c>
      <c r="K411" s="40">
        <f t="shared" si="80"/>
        <v>75.57</v>
      </c>
      <c r="L411" s="50">
        <v>2</v>
      </c>
      <c r="M411" s="41" t="s">
        <v>22</v>
      </c>
      <c r="N411" s="42"/>
    </row>
    <row r="412" s="2" customFormat="1" ht="18" customHeight="1" spans="1:14">
      <c r="A412" s="17">
        <f>SUBTOTAL(3,$B$6:B412)</f>
        <v>335</v>
      </c>
      <c r="B412" s="17" t="s">
        <v>760</v>
      </c>
      <c r="C412" s="18" t="s">
        <v>761</v>
      </c>
      <c r="D412" s="17" t="s">
        <v>757</v>
      </c>
      <c r="E412" s="17">
        <v>72.8</v>
      </c>
      <c r="F412" s="17"/>
      <c r="G412" s="17">
        <v>72.8</v>
      </c>
      <c r="H412" s="19">
        <f t="shared" si="78"/>
        <v>29.12</v>
      </c>
      <c r="I412" s="19">
        <v>76.13</v>
      </c>
      <c r="J412" s="19">
        <f t="shared" si="79"/>
        <v>45.678</v>
      </c>
      <c r="K412" s="40">
        <f t="shared" si="80"/>
        <v>74.798</v>
      </c>
      <c r="L412" s="50">
        <v>3</v>
      </c>
      <c r="M412" s="41" t="s">
        <v>29</v>
      </c>
      <c r="N412" s="42"/>
    </row>
    <row r="413" s="2" customFormat="1" ht="18" customHeight="1" spans="1:14">
      <c r="A413" s="17">
        <f>SUBTOTAL(3,$B$6:B413)</f>
        <v>336</v>
      </c>
      <c r="B413" s="17" t="s">
        <v>762</v>
      </c>
      <c r="C413" s="18" t="s">
        <v>763</v>
      </c>
      <c r="D413" s="17" t="s">
        <v>757</v>
      </c>
      <c r="E413" s="17">
        <v>67.8</v>
      </c>
      <c r="F413" s="17"/>
      <c r="G413" s="17">
        <v>67.8</v>
      </c>
      <c r="H413" s="19">
        <f t="shared" si="78"/>
        <v>27.12</v>
      </c>
      <c r="I413" s="19">
        <v>78.88</v>
      </c>
      <c r="J413" s="19">
        <f t="shared" si="79"/>
        <v>47.328</v>
      </c>
      <c r="K413" s="40">
        <f t="shared" si="80"/>
        <v>74.448</v>
      </c>
      <c r="L413" s="50">
        <v>4</v>
      </c>
      <c r="M413" s="41" t="s">
        <v>29</v>
      </c>
      <c r="N413" s="42"/>
    </row>
    <row r="414" s="2" customFormat="1" ht="18" customHeight="1" spans="1:14">
      <c r="A414" s="17">
        <f>SUBTOTAL(3,$B$6:B414)</f>
        <v>337</v>
      </c>
      <c r="B414" s="17" t="s">
        <v>764</v>
      </c>
      <c r="C414" s="18" t="s">
        <v>765</v>
      </c>
      <c r="D414" s="17" t="s">
        <v>757</v>
      </c>
      <c r="E414" s="17">
        <v>69.4</v>
      </c>
      <c r="F414" s="17"/>
      <c r="G414" s="17">
        <v>69.4</v>
      </c>
      <c r="H414" s="19">
        <f t="shared" si="78"/>
        <v>27.76</v>
      </c>
      <c r="I414" s="19">
        <v>77.47</v>
      </c>
      <c r="J414" s="19">
        <f t="shared" si="79"/>
        <v>46.482</v>
      </c>
      <c r="K414" s="40">
        <f t="shared" si="80"/>
        <v>74.242</v>
      </c>
      <c r="L414" s="50">
        <v>5</v>
      </c>
      <c r="M414" s="41" t="s">
        <v>29</v>
      </c>
      <c r="N414" s="42"/>
    </row>
    <row r="415" s="2" customFormat="1" ht="18" customHeight="1" spans="1:14">
      <c r="A415" s="20">
        <f>SUBTOTAL(3,$B$6:B415)</f>
        <v>338</v>
      </c>
      <c r="B415" s="20" t="s">
        <v>766</v>
      </c>
      <c r="C415" s="21" t="s">
        <v>767</v>
      </c>
      <c r="D415" s="20" t="s">
        <v>757</v>
      </c>
      <c r="E415" s="20">
        <v>72.6</v>
      </c>
      <c r="F415" s="20"/>
      <c r="G415" s="20">
        <v>72.6</v>
      </c>
      <c r="H415" s="22">
        <f t="shared" si="78"/>
        <v>29.04</v>
      </c>
      <c r="I415" s="22">
        <v>72.76</v>
      </c>
      <c r="J415" s="22">
        <f t="shared" si="79"/>
        <v>43.656</v>
      </c>
      <c r="K415" s="43">
        <f t="shared" si="80"/>
        <v>72.696</v>
      </c>
      <c r="L415" s="50">
        <v>6</v>
      </c>
      <c r="M415" s="44" t="s">
        <v>29</v>
      </c>
      <c r="N415" s="45"/>
    </row>
    <row r="416" s="2" customFormat="1" ht="18" customHeight="1" spans="1:14">
      <c r="A416" s="23"/>
      <c r="B416" s="24"/>
      <c r="C416" s="25"/>
      <c r="D416" s="24"/>
      <c r="E416" s="24"/>
      <c r="F416" s="24"/>
      <c r="G416" s="24"/>
      <c r="H416" s="26"/>
      <c r="I416" s="26"/>
      <c r="J416" s="26"/>
      <c r="K416" s="46"/>
      <c r="L416" s="47"/>
      <c r="M416" s="47"/>
      <c r="N416" s="48"/>
    </row>
    <row r="417" s="2" customFormat="1" ht="18" customHeight="1" spans="1:14">
      <c r="A417" s="27">
        <f>SUBTOTAL(3,$B$6:B417)</f>
        <v>339</v>
      </c>
      <c r="B417" s="27" t="s">
        <v>768</v>
      </c>
      <c r="C417" s="28" t="s">
        <v>769</v>
      </c>
      <c r="D417" s="27" t="s">
        <v>770</v>
      </c>
      <c r="E417" s="27">
        <v>71.2</v>
      </c>
      <c r="F417" s="27"/>
      <c r="G417" s="27">
        <v>71.2</v>
      </c>
      <c r="H417" s="29">
        <f t="shared" ref="H417:H431" si="81">G417*0.4</f>
        <v>28.48</v>
      </c>
      <c r="I417" s="29">
        <v>87.17</v>
      </c>
      <c r="J417" s="29">
        <f t="shared" ref="J417:J431" si="82">I417*0.6</f>
        <v>52.302</v>
      </c>
      <c r="K417" s="49">
        <f t="shared" ref="K417:K431" si="83">H417+J417</f>
        <v>80.782</v>
      </c>
      <c r="L417" s="50">
        <v>1</v>
      </c>
      <c r="M417" s="50" t="s">
        <v>22</v>
      </c>
      <c r="N417" s="51"/>
    </row>
    <row r="418" s="2" customFormat="1" ht="18" customHeight="1" spans="1:14">
      <c r="A418" s="17">
        <f>SUBTOTAL(3,$B$6:B418)</f>
        <v>340</v>
      </c>
      <c r="B418" s="17" t="s">
        <v>771</v>
      </c>
      <c r="C418" s="18" t="s">
        <v>772</v>
      </c>
      <c r="D418" s="17" t="s">
        <v>770</v>
      </c>
      <c r="E418" s="17">
        <v>75.2</v>
      </c>
      <c r="F418" s="17"/>
      <c r="G418" s="17">
        <v>75.2</v>
      </c>
      <c r="H418" s="19">
        <f t="shared" si="81"/>
        <v>30.08</v>
      </c>
      <c r="I418" s="19">
        <v>84.24</v>
      </c>
      <c r="J418" s="19">
        <f t="shared" si="82"/>
        <v>50.544</v>
      </c>
      <c r="K418" s="40">
        <f t="shared" si="83"/>
        <v>80.624</v>
      </c>
      <c r="L418" s="50">
        <v>2</v>
      </c>
      <c r="M418" s="41" t="s">
        <v>22</v>
      </c>
      <c r="N418" s="42"/>
    </row>
    <row r="419" s="2" customFormat="1" ht="18" customHeight="1" spans="1:14">
      <c r="A419" s="17">
        <f>SUBTOTAL(3,$B$6:B419)</f>
        <v>341</v>
      </c>
      <c r="B419" s="17" t="s">
        <v>773</v>
      </c>
      <c r="C419" s="18" t="s">
        <v>774</v>
      </c>
      <c r="D419" s="17" t="s">
        <v>770</v>
      </c>
      <c r="E419" s="17">
        <v>70.8</v>
      </c>
      <c r="F419" s="17">
        <v>4</v>
      </c>
      <c r="G419" s="17">
        <v>74.8</v>
      </c>
      <c r="H419" s="19">
        <f t="shared" si="81"/>
        <v>29.92</v>
      </c>
      <c r="I419" s="19">
        <v>81.58</v>
      </c>
      <c r="J419" s="19">
        <f t="shared" si="82"/>
        <v>48.948</v>
      </c>
      <c r="K419" s="40">
        <f t="shared" si="83"/>
        <v>78.868</v>
      </c>
      <c r="L419" s="50">
        <v>3</v>
      </c>
      <c r="M419" s="41" t="s">
        <v>22</v>
      </c>
      <c r="N419" s="42"/>
    </row>
    <row r="420" s="2" customFormat="1" ht="18" customHeight="1" spans="1:14">
      <c r="A420" s="17">
        <f>SUBTOTAL(3,$B$6:B420)</f>
        <v>342</v>
      </c>
      <c r="B420" s="17" t="s">
        <v>327</v>
      </c>
      <c r="C420" s="18" t="s">
        <v>775</v>
      </c>
      <c r="D420" s="17" t="s">
        <v>770</v>
      </c>
      <c r="E420" s="17">
        <v>72.2</v>
      </c>
      <c r="F420" s="17"/>
      <c r="G420" s="17">
        <v>72.2</v>
      </c>
      <c r="H420" s="19">
        <f t="shared" si="81"/>
        <v>28.88</v>
      </c>
      <c r="I420" s="19">
        <v>82.81</v>
      </c>
      <c r="J420" s="19">
        <f t="shared" si="82"/>
        <v>49.686</v>
      </c>
      <c r="K420" s="40">
        <f t="shared" si="83"/>
        <v>78.566</v>
      </c>
      <c r="L420" s="50">
        <v>4</v>
      </c>
      <c r="M420" s="41" t="s">
        <v>22</v>
      </c>
      <c r="N420" s="42"/>
    </row>
    <row r="421" s="2" customFormat="1" ht="18" customHeight="1" spans="1:14">
      <c r="A421" s="17">
        <f>SUBTOTAL(3,$B$6:B421)</f>
        <v>343</v>
      </c>
      <c r="B421" s="17" t="s">
        <v>776</v>
      </c>
      <c r="C421" s="18" t="s">
        <v>777</v>
      </c>
      <c r="D421" s="17" t="s">
        <v>770</v>
      </c>
      <c r="E421" s="17">
        <v>71.6</v>
      </c>
      <c r="F421" s="17"/>
      <c r="G421" s="17">
        <v>71.6</v>
      </c>
      <c r="H421" s="19">
        <f t="shared" si="81"/>
        <v>28.64</v>
      </c>
      <c r="I421" s="19">
        <v>82.87</v>
      </c>
      <c r="J421" s="19">
        <f t="shared" si="82"/>
        <v>49.722</v>
      </c>
      <c r="K421" s="40">
        <f t="shared" si="83"/>
        <v>78.362</v>
      </c>
      <c r="L421" s="50">
        <v>5</v>
      </c>
      <c r="M421" s="41" t="s">
        <v>22</v>
      </c>
      <c r="N421" s="42"/>
    </row>
    <row r="422" s="2" customFormat="1" ht="18" customHeight="1" spans="1:14">
      <c r="A422" s="17">
        <f>SUBTOTAL(3,$B$6:B422)</f>
        <v>344</v>
      </c>
      <c r="B422" s="17" t="s">
        <v>778</v>
      </c>
      <c r="C422" s="18" t="s">
        <v>779</v>
      </c>
      <c r="D422" s="17" t="s">
        <v>770</v>
      </c>
      <c r="E422" s="17">
        <v>75.2</v>
      </c>
      <c r="F422" s="17"/>
      <c r="G422" s="17">
        <v>75.2</v>
      </c>
      <c r="H422" s="19">
        <f t="shared" si="81"/>
        <v>30.08</v>
      </c>
      <c r="I422" s="19">
        <v>80.25</v>
      </c>
      <c r="J422" s="19">
        <f t="shared" si="82"/>
        <v>48.15</v>
      </c>
      <c r="K422" s="40">
        <f t="shared" si="83"/>
        <v>78.23</v>
      </c>
      <c r="L422" s="50">
        <v>6</v>
      </c>
      <c r="M422" s="41" t="s">
        <v>29</v>
      </c>
      <c r="N422" s="42"/>
    </row>
    <row r="423" s="2" customFormat="1" ht="18" customHeight="1" spans="1:14">
      <c r="A423" s="17">
        <f>SUBTOTAL(3,$B$6:B423)</f>
        <v>345</v>
      </c>
      <c r="B423" s="17" t="s">
        <v>780</v>
      </c>
      <c r="C423" s="18" t="s">
        <v>781</v>
      </c>
      <c r="D423" s="17" t="s">
        <v>770</v>
      </c>
      <c r="E423" s="17">
        <v>70</v>
      </c>
      <c r="F423" s="17"/>
      <c r="G423" s="17">
        <v>70</v>
      </c>
      <c r="H423" s="19">
        <f t="shared" si="81"/>
        <v>28</v>
      </c>
      <c r="I423" s="19">
        <v>81.94</v>
      </c>
      <c r="J423" s="19">
        <f t="shared" si="82"/>
        <v>49.164</v>
      </c>
      <c r="K423" s="40">
        <f t="shared" si="83"/>
        <v>77.164</v>
      </c>
      <c r="L423" s="50">
        <v>7</v>
      </c>
      <c r="M423" s="41" t="s">
        <v>29</v>
      </c>
      <c r="N423" s="42"/>
    </row>
    <row r="424" s="2" customFormat="1" ht="18" customHeight="1" spans="1:14">
      <c r="A424" s="17">
        <f>SUBTOTAL(3,$B$6:B424)</f>
        <v>346</v>
      </c>
      <c r="B424" s="17" t="s">
        <v>782</v>
      </c>
      <c r="C424" s="18" t="s">
        <v>783</v>
      </c>
      <c r="D424" s="17" t="s">
        <v>770</v>
      </c>
      <c r="E424" s="17">
        <v>70.8</v>
      </c>
      <c r="F424" s="17"/>
      <c r="G424" s="17">
        <v>70.8</v>
      </c>
      <c r="H424" s="19">
        <f t="shared" si="81"/>
        <v>28.32</v>
      </c>
      <c r="I424" s="19">
        <v>81.1</v>
      </c>
      <c r="J424" s="19">
        <f t="shared" si="82"/>
        <v>48.66</v>
      </c>
      <c r="K424" s="40">
        <f t="shared" si="83"/>
        <v>76.98</v>
      </c>
      <c r="L424" s="50">
        <v>8</v>
      </c>
      <c r="M424" s="41" t="s">
        <v>29</v>
      </c>
      <c r="N424" s="42"/>
    </row>
    <row r="425" s="2" customFormat="1" ht="18" customHeight="1" spans="1:14">
      <c r="A425" s="17">
        <f>SUBTOTAL(3,$B$6:B425)</f>
        <v>347</v>
      </c>
      <c r="B425" s="17" t="s">
        <v>784</v>
      </c>
      <c r="C425" s="18" t="s">
        <v>785</v>
      </c>
      <c r="D425" s="17" t="s">
        <v>770</v>
      </c>
      <c r="E425" s="17">
        <v>73.6</v>
      </c>
      <c r="F425" s="17"/>
      <c r="G425" s="17">
        <v>73.6</v>
      </c>
      <c r="H425" s="19">
        <f t="shared" si="81"/>
        <v>29.44</v>
      </c>
      <c r="I425" s="19">
        <v>79.08</v>
      </c>
      <c r="J425" s="19">
        <f t="shared" si="82"/>
        <v>47.448</v>
      </c>
      <c r="K425" s="40">
        <f t="shared" si="83"/>
        <v>76.888</v>
      </c>
      <c r="L425" s="50">
        <v>9</v>
      </c>
      <c r="M425" s="41" t="s">
        <v>29</v>
      </c>
      <c r="N425" s="42"/>
    </row>
    <row r="426" s="2" customFormat="1" ht="18" customHeight="1" spans="1:14">
      <c r="A426" s="17">
        <f>SUBTOTAL(3,$B$6:B426)</f>
        <v>348</v>
      </c>
      <c r="B426" s="17" t="s">
        <v>786</v>
      </c>
      <c r="C426" s="18" t="s">
        <v>787</v>
      </c>
      <c r="D426" s="17" t="s">
        <v>770</v>
      </c>
      <c r="E426" s="17">
        <v>70</v>
      </c>
      <c r="F426" s="17"/>
      <c r="G426" s="17">
        <v>70</v>
      </c>
      <c r="H426" s="19">
        <f t="shared" si="81"/>
        <v>28</v>
      </c>
      <c r="I426" s="19">
        <v>79.67</v>
      </c>
      <c r="J426" s="19">
        <f t="shared" si="82"/>
        <v>47.802</v>
      </c>
      <c r="K426" s="40">
        <f t="shared" si="83"/>
        <v>75.802</v>
      </c>
      <c r="L426" s="50">
        <v>10</v>
      </c>
      <c r="M426" s="41" t="s">
        <v>29</v>
      </c>
      <c r="N426" s="42"/>
    </row>
    <row r="427" s="2" customFormat="1" ht="18" customHeight="1" spans="1:14">
      <c r="A427" s="17">
        <f>SUBTOTAL(3,$B$6:B427)</f>
        <v>349</v>
      </c>
      <c r="B427" s="17" t="s">
        <v>788</v>
      </c>
      <c r="C427" s="18" t="s">
        <v>789</v>
      </c>
      <c r="D427" s="17" t="s">
        <v>770</v>
      </c>
      <c r="E427" s="17">
        <v>70.6</v>
      </c>
      <c r="F427" s="17"/>
      <c r="G427" s="17">
        <v>70.6</v>
      </c>
      <c r="H427" s="19">
        <f t="shared" si="81"/>
        <v>28.24</v>
      </c>
      <c r="I427" s="19">
        <v>78.38</v>
      </c>
      <c r="J427" s="19">
        <f t="shared" si="82"/>
        <v>47.028</v>
      </c>
      <c r="K427" s="40">
        <f t="shared" si="83"/>
        <v>75.268</v>
      </c>
      <c r="L427" s="50">
        <v>11</v>
      </c>
      <c r="M427" s="41" t="s">
        <v>29</v>
      </c>
      <c r="N427" s="42"/>
    </row>
    <row r="428" s="2" customFormat="1" ht="18" customHeight="1" spans="1:14">
      <c r="A428" s="17">
        <f>SUBTOTAL(3,$B$6:B428)</f>
        <v>350</v>
      </c>
      <c r="B428" s="17" t="s">
        <v>790</v>
      </c>
      <c r="C428" s="18" t="s">
        <v>791</v>
      </c>
      <c r="D428" s="17" t="s">
        <v>770</v>
      </c>
      <c r="E428" s="17">
        <v>70.4</v>
      </c>
      <c r="F428" s="17"/>
      <c r="G428" s="17">
        <v>70.4</v>
      </c>
      <c r="H428" s="19">
        <f t="shared" si="81"/>
        <v>28.16</v>
      </c>
      <c r="I428" s="19">
        <v>77.43</v>
      </c>
      <c r="J428" s="19">
        <f t="shared" si="82"/>
        <v>46.458</v>
      </c>
      <c r="K428" s="40">
        <f t="shared" si="83"/>
        <v>74.618</v>
      </c>
      <c r="L428" s="50">
        <v>12</v>
      </c>
      <c r="M428" s="41" t="s">
        <v>29</v>
      </c>
      <c r="N428" s="42"/>
    </row>
    <row r="429" s="2" customFormat="1" ht="18" customHeight="1" spans="1:14">
      <c r="A429" s="17">
        <f>SUBTOTAL(3,$B$6:B429)</f>
        <v>351</v>
      </c>
      <c r="B429" s="17" t="s">
        <v>792</v>
      </c>
      <c r="C429" s="18" t="s">
        <v>793</v>
      </c>
      <c r="D429" s="17" t="s">
        <v>770</v>
      </c>
      <c r="E429" s="17">
        <v>71.4</v>
      </c>
      <c r="F429" s="17"/>
      <c r="G429" s="17">
        <v>71.4</v>
      </c>
      <c r="H429" s="19">
        <f t="shared" si="81"/>
        <v>28.56</v>
      </c>
      <c r="I429" s="19">
        <v>75.79</v>
      </c>
      <c r="J429" s="19">
        <f t="shared" si="82"/>
        <v>45.474</v>
      </c>
      <c r="K429" s="40">
        <f t="shared" si="83"/>
        <v>74.034</v>
      </c>
      <c r="L429" s="50">
        <v>13</v>
      </c>
      <c r="M429" s="41" t="s">
        <v>29</v>
      </c>
      <c r="N429" s="42"/>
    </row>
    <row r="430" s="2" customFormat="1" ht="18" customHeight="1" spans="1:14">
      <c r="A430" s="17">
        <f>SUBTOTAL(3,$B$6:B430)</f>
        <v>352</v>
      </c>
      <c r="B430" s="17" t="s">
        <v>794</v>
      </c>
      <c r="C430" s="18" t="s">
        <v>795</v>
      </c>
      <c r="D430" s="17" t="s">
        <v>770</v>
      </c>
      <c r="E430" s="17">
        <v>70.6</v>
      </c>
      <c r="F430" s="17"/>
      <c r="G430" s="17">
        <v>70.6</v>
      </c>
      <c r="H430" s="19">
        <f t="shared" si="81"/>
        <v>28.24</v>
      </c>
      <c r="I430" s="19">
        <v>74.69</v>
      </c>
      <c r="J430" s="19">
        <f t="shared" si="82"/>
        <v>44.814</v>
      </c>
      <c r="K430" s="40">
        <f t="shared" si="83"/>
        <v>73.054</v>
      </c>
      <c r="L430" s="50">
        <v>14</v>
      </c>
      <c r="M430" s="41" t="s">
        <v>29</v>
      </c>
      <c r="N430" s="42"/>
    </row>
    <row r="431" s="2" customFormat="1" ht="18" customHeight="1" spans="1:14">
      <c r="A431" s="20">
        <f>SUBTOTAL(3,$B$6:B431)</f>
        <v>353</v>
      </c>
      <c r="B431" s="20" t="s">
        <v>796</v>
      </c>
      <c r="C431" s="21" t="s">
        <v>797</v>
      </c>
      <c r="D431" s="20" t="s">
        <v>770</v>
      </c>
      <c r="E431" s="20">
        <v>70</v>
      </c>
      <c r="F431" s="20"/>
      <c r="G431" s="20">
        <v>70</v>
      </c>
      <c r="H431" s="22">
        <f t="shared" si="81"/>
        <v>28</v>
      </c>
      <c r="I431" s="22">
        <v>73.29</v>
      </c>
      <c r="J431" s="22">
        <f t="shared" si="82"/>
        <v>43.974</v>
      </c>
      <c r="K431" s="43">
        <f t="shared" si="83"/>
        <v>71.974</v>
      </c>
      <c r="L431" s="50">
        <v>15</v>
      </c>
      <c r="M431" s="44" t="s">
        <v>29</v>
      </c>
      <c r="N431" s="45"/>
    </row>
    <row r="432" s="2" customFormat="1" ht="18" customHeight="1" spans="1:14">
      <c r="A432" s="23"/>
      <c r="B432" s="24"/>
      <c r="C432" s="25"/>
      <c r="D432" s="24"/>
      <c r="E432" s="24"/>
      <c r="F432" s="24"/>
      <c r="G432" s="24"/>
      <c r="H432" s="26"/>
      <c r="I432" s="26"/>
      <c r="J432" s="26"/>
      <c r="K432" s="46"/>
      <c r="L432" s="47"/>
      <c r="M432" s="47"/>
      <c r="N432" s="48"/>
    </row>
    <row r="433" s="2" customFormat="1" ht="18" customHeight="1" spans="1:14">
      <c r="A433" s="27">
        <f>SUBTOTAL(3,$B$6:B433)</f>
        <v>354</v>
      </c>
      <c r="B433" s="27" t="s">
        <v>798</v>
      </c>
      <c r="C433" s="28" t="s">
        <v>799</v>
      </c>
      <c r="D433" s="27" t="s">
        <v>800</v>
      </c>
      <c r="E433" s="27">
        <v>70.8</v>
      </c>
      <c r="F433" s="27"/>
      <c r="G433" s="27">
        <v>70.8</v>
      </c>
      <c r="H433" s="29">
        <f t="shared" ref="H433:H438" si="84">G433*0.4</f>
        <v>28.32</v>
      </c>
      <c r="I433" s="29">
        <v>85.02</v>
      </c>
      <c r="J433" s="29">
        <f t="shared" ref="J433:J438" si="85">I433*0.6</f>
        <v>51.012</v>
      </c>
      <c r="K433" s="49">
        <f t="shared" ref="K433:K438" si="86">H433+J433</f>
        <v>79.332</v>
      </c>
      <c r="L433" s="50">
        <v>1</v>
      </c>
      <c r="M433" s="50" t="s">
        <v>22</v>
      </c>
      <c r="N433" s="51"/>
    </row>
    <row r="434" s="2" customFormat="1" ht="18" customHeight="1" spans="1:14">
      <c r="A434" s="17">
        <f>SUBTOTAL(3,$B$6:B434)</f>
        <v>355</v>
      </c>
      <c r="B434" s="17" t="s">
        <v>801</v>
      </c>
      <c r="C434" s="18" t="s">
        <v>802</v>
      </c>
      <c r="D434" s="17" t="s">
        <v>800</v>
      </c>
      <c r="E434" s="17">
        <v>71.6</v>
      </c>
      <c r="F434" s="17"/>
      <c r="G434" s="17">
        <v>71.6</v>
      </c>
      <c r="H434" s="19">
        <f t="shared" si="84"/>
        <v>28.64</v>
      </c>
      <c r="I434" s="19">
        <v>81</v>
      </c>
      <c r="J434" s="19">
        <f t="shared" si="85"/>
        <v>48.6</v>
      </c>
      <c r="K434" s="40">
        <f t="shared" si="86"/>
        <v>77.24</v>
      </c>
      <c r="L434" s="50">
        <v>2</v>
      </c>
      <c r="M434" s="41" t="s">
        <v>22</v>
      </c>
      <c r="N434" s="42"/>
    </row>
    <row r="435" s="2" customFormat="1" ht="18" customHeight="1" spans="1:14">
      <c r="A435" s="17">
        <f>SUBTOTAL(3,$B$6:B435)</f>
        <v>356</v>
      </c>
      <c r="B435" s="17" t="s">
        <v>803</v>
      </c>
      <c r="C435" s="18" t="s">
        <v>804</v>
      </c>
      <c r="D435" s="17" t="s">
        <v>800</v>
      </c>
      <c r="E435" s="17">
        <v>73.8</v>
      </c>
      <c r="F435" s="17"/>
      <c r="G435" s="17">
        <v>73.8</v>
      </c>
      <c r="H435" s="19">
        <f t="shared" si="84"/>
        <v>29.52</v>
      </c>
      <c r="I435" s="19">
        <v>79.19</v>
      </c>
      <c r="J435" s="19">
        <f t="shared" si="85"/>
        <v>47.514</v>
      </c>
      <c r="K435" s="40">
        <f t="shared" si="86"/>
        <v>77.034</v>
      </c>
      <c r="L435" s="50">
        <v>3</v>
      </c>
      <c r="M435" s="41" t="s">
        <v>29</v>
      </c>
      <c r="N435" s="42"/>
    </row>
    <row r="436" s="2" customFormat="1" ht="18" customHeight="1" spans="1:14">
      <c r="A436" s="17">
        <f>SUBTOTAL(3,$B$6:B436)</f>
        <v>357</v>
      </c>
      <c r="B436" s="17" t="s">
        <v>574</v>
      </c>
      <c r="C436" s="18" t="s">
        <v>805</v>
      </c>
      <c r="D436" s="17" t="s">
        <v>800</v>
      </c>
      <c r="E436" s="17">
        <v>70.4</v>
      </c>
      <c r="F436" s="17"/>
      <c r="G436" s="17">
        <v>70.4</v>
      </c>
      <c r="H436" s="19">
        <f t="shared" si="84"/>
        <v>28.16</v>
      </c>
      <c r="I436" s="19">
        <v>78.1</v>
      </c>
      <c r="J436" s="19">
        <f t="shared" si="85"/>
        <v>46.86</v>
      </c>
      <c r="K436" s="40">
        <f t="shared" si="86"/>
        <v>75.02</v>
      </c>
      <c r="L436" s="50">
        <v>4</v>
      </c>
      <c r="M436" s="41" t="s">
        <v>29</v>
      </c>
      <c r="N436" s="42"/>
    </row>
    <row r="437" s="2" customFormat="1" ht="18" customHeight="1" spans="1:14">
      <c r="A437" s="17">
        <f>SUBTOTAL(3,$B$6:B437)</f>
        <v>358</v>
      </c>
      <c r="B437" s="17" t="s">
        <v>806</v>
      </c>
      <c r="C437" s="18" t="s">
        <v>807</v>
      </c>
      <c r="D437" s="17" t="s">
        <v>800</v>
      </c>
      <c r="E437" s="17">
        <v>70.6</v>
      </c>
      <c r="F437" s="17"/>
      <c r="G437" s="17">
        <v>70.6</v>
      </c>
      <c r="H437" s="19">
        <f t="shared" si="84"/>
        <v>28.24</v>
      </c>
      <c r="I437" s="19">
        <v>74.15</v>
      </c>
      <c r="J437" s="19">
        <f t="shared" si="85"/>
        <v>44.49</v>
      </c>
      <c r="K437" s="40">
        <f t="shared" si="86"/>
        <v>72.73</v>
      </c>
      <c r="L437" s="50">
        <v>5</v>
      </c>
      <c r="M437" s="41" t="s">
        <v>29</v>
      </c>
      <c r="N437" s="42"/>
    </row>
    <row r="438" s="2" customFormat="1" ht="18" customHeight="1" spans="1:14">
      <c r="A438" s="20">
        <f>SUBTOTAL(3,$B$6:B438)</f>
        <v>359</v>
      </c>
      <c r="B438" s="20" t="s">
        <v>808</v>
      </c>
      <c r="C438" s="21" t="s">
        <v>809</v>
      </c>
      <c r="D438" s="20" t="s">
        <v>800</v>
      </c>
      <c r="E438" s="20">
        <v>70.8</v>
      </c>
      <c r="F438" s="20"/>
      <c r="G438" s="20">
        <v>70.8</v>
      </c>
      <c r="H438" s="22">
        <f t="shared" si="84"/>
        <v>28.32</v>
      </c>
      <c r="I438" s="22">
        <v>70.54</v>
      </c>
      <c r="J438" s="22">
        <f t="shared" si="85"/>
        <v>42.324</v>
      </c>
      <c r="K438" s="43">
        <f t="shared" si="86"/>
        <v>70.644</v>
      </c>
      <c r="L438" s="50">
        <v>6</v>
      </c>
      <c r="M438" s="44" t="s">
        <v>29</v>
      </c>
      <c r="N438" s="45"/>
    </row>
    <row r="439" s="2" customFormat="1" ht="18" customHeight="1" spans="1:14">
      <c r="A439" s="23"/>
      <c r="B439" s="24"/>
      <c r="C439" s="25"/>
      <c r="D439" s="24"/>
      <c r="E439" s="24"/>
      <c r="F439" s="24"/>
      <c r="G439" s="24"/>
      <c r="H439" s="26"/>
      <c r="I439" s="26"/>
      <c r="J439" s="26"/>
      <c r="K439" s="46"/>
      <c r="L439" s="47"/>
      <c r="M439" s="47"/>
      <c r="N439" s="48"/>
    </row>
    <row r="440" s="2" customFormat="1" ht="18" customHeight="1" spans="1:14">
      <c r="A440" s="27">
        <f>SUBTOTAL(3,$B$6:B440)</f>
        <v>360</v>
      </c>
      <c r="B440" s="27" t="s">
        <v>810</v>
      </c>
      <c r="C440" s="28" t="s">
        <v>811</v>
      </c>
      <c r="D440" s="27" t="s">
        <v>812</v>
      </c>
      <c r="E440" s="27">
        <v>76.8</v>
      </c>
      <c r="F440" s="27"/>
      <c r="G440" s="27">
        <v>76.8</v>
      </c>
      <c r="H440" s="29">
        <f>G440*0.4</f>
        <v>30.72</v>
      </c>
      <c r="I440" s="29">
        <v>81.72</v>
      </c>
      <c r="J440" s="29">
        <f>I440*0.6</f>
        <v>49.032</v>
      </c>
      <c r="K440" s="49">
        <f>H440+J440</f>
        <v>79.752</v>
      </c>
      <c r="L440" s="50">
        <v>1</v>
      </c>
      <c r="M440" s="50" t="s">
        <v>22</v>
      </c>
      <c r="N440" s="51"/>
    </row>
    <row r="441" s="2" customFormat="1" ht="18" customHeight="1" spans="1:14">
      <c r="A441" s="17">
        <f>SUBTOTAL(3,$B$6:B441)</f>
        <v>361</v>
      </c>
      <c r="B441" s="17" t="s">
        <v>813</v>
      </c>
      <c r="C441" s="18" t="s">
        <v>814</v>
      </c>
      <c r="D441" s="17" t="s">
        <v>812</v>
      </c>
      <c r="E441" s="17">
        <v>74.2</v>
      </c>
      <c r="F441" s="17"/>
      <c r="G441" s="17">
        <v>74.2</v>
      </c>
      <c r="H441" s="19">
        <f>G441*0.4</f>
        <v>29.68</v>
      </c>
      <c r="I441" s="19">
        <v>80.8</v>
      </c>
      <c r="J441" s="19">
        <f>I441*0.6</f>
        <v>48.48</v>
      </c>
      <c r="K441" s="40">
        <f>H441+J441</f>
        <v>78.16</v>
      </c>
      <c r="L441" s="41">
        <v>2</v>
      </c>
      <c r="M441" s="41" t="s">
        <v>29</v>
      </c>
      <c r="N441" s="42"/>
    </row>
    <row r="442" s="2" customFormat="1" ht="18" customHeight="1" spans="1:14">
      <c r="A442" s="20">
        <f>SUBTOTAL(3,$B$6:B442)</f>
        <v>362</v>
      </c>
      <c r="B442" s="20" t="s">
        <v>815</v>
      </c>
      <c r="C442" s="21" t="s">
        <v>816</v>
      </c>
      <c r="D442" s="20" t="s">
        <v>812</v>
      </c>
      <c r="E442" s="20">
        <v>71.6</v>
      </c>
      <c r="F442" s="20"/>
      <c r="G442" s="20">
        <v>71.6</v>
      </c>
      <c r="H442" s="22">
        <f>G442*0.4</f>
        <v>28.64</v>
      </c>
      <c r="I442" s="22">
        <v>74.91</v>
      </c>
      <c r="J442" s="22">
        <f>I442*0.6</f>
        <v>44.946</v>
      </c>
      <c r="K442" s="43">
        <f>H442+J442</f>
        <v>73.586</v>
      </c>
      <c r="L442" s="44">
        <v>3</v>
      </c>
      <c r="M442" s="44" t="s">
        <v>29</v>
      </c>
      <c r="N442" s="45"/>
    </row>
    <row r="443" s="2" customFormat="1" ht="18" customHeight="1" spans="1:14">
      <c r="A443" s="23"/>
      <c r="B443" s="24"/>
      <c r="C443" s="25"/>
      <c r="D443" s="24"/>
      <c r="E443" s="24"/>
      <c r="F443" s="24"/>
      <c r="G443" s="24"/>
      <c r="H443" s="26"/>
      <c r="I443" s="26"/>
      <c r="J443" s="26"/>
      <c r="K443" s="46"/>
      <c r="L443" s="47"/>
      <c r="M443" s="47"/>
      <c r="N443" s="48"/>
    </row>
    <row r="444" s="2" customFormat="1" ht="18" customHeight="1" spans="1:14">
      <c r="A444" s="27">
        <f>SUBTOTAL(3,$B$6:B444)</f>
        <v>363</v>
      </c>
      <c r="B444" s="27" t="s">
        <v>817</v>
      </c>
      <c r="C444" s="28" t="s">
        <v>818</v>
      </c>
      <c r="D444" s="27" t="s">
        <v>819</v>
      </c>
      <c r="E444" s="27">
        <v>73.8</v>
      </c>
      <c r="F444" s="27"/>
      <c r="G444" s="27">
        <v>73.8</v>
      </c>
      <c r="H444" s="29">
        <f>G444*0.4</f>
        <v>29.52</v>
      </c>
      <c r="I444" s="29">
        <v>85.6</v>
      </c>
      <c r="J444" s="29">
        <f>I444*0.6</f>
        <v>51.36</v>
      </c>
      <c r="K444" s="49">
        <f>H444+J444</f>
        <v>80.88</v>
      </c>
      <c r="L444" s="50">
        <v>1</v>
      </c>
      <c r="M444" s="50" t="s">
        <v>22</v>
      </c>
      <c r="N444" s="51"/>
    </row>
    <row r="445" s="2" customFormat="1" ht="18" customHeight="1" spans="1:14">
      <c r="A445" s="17">
        <f>SUBTOTAL(3,$B$6:B445)</f>
        <v>364</v>
      </c>
      <c r="B445" s="17" t="s">
        <v>745</v>
      </c>
      <c r="C445" s="18" t="s">
        <v>820</v>
      </c>
      <c r="D445" s="17" t="s">
        <v>819</v>
      </c>
      <c r="E445" s="17">
        <v>80.6</v>
      </c>
      <c r="F445" s="17"/>
      <c r="G445" s="17">
        <v>80.6</v>
      </c>
      <c r="H445" s="19">
        <f>G445*0.4</f>
        <v>32.24</v>
      </c>
      <c r="I445" s="19">
        <v>80.08</v>
      </c>
      <c r="J445" s="19">
        <f>I445*0.6</f>
        <v>48.048</v>
      </c>
      <c r="K445" s="40">
        <f>H445+J445</f>
        <v>80.288</v>
      </c>
      <c r="L445" s="50">
        <v>2</v>
      </c>
      <c r="M445" s="41" t="s">
        <v>22</v>
      </c>
      <c r="N445" s="42"/>
    </row>
    <row r="446" s="2" customFormat="1" ht="18" customHeight="1" spans="1:14">
      <c r="A446" s="17">
        <f>SUBTOTAL(3,$B$6:B446)</f>
        <v>365</v>
      </c>
      <c r="B446" s="17" t="s">
        <v>821</v>
      </c>
      <c r="C446" s="18" t="s">
        <v>822</v>
      </c>
      <c r="D446" s="17" t="s">
        <v>819</v>
      </c>
      <c r="E446" s="17">
        <v>77.2</v>
      </c>
      <c r="F446" s="17"/>
      <c r="G446" s="17">
        <v>77.2</v>
      </c>
      <c r="H446" s="19">
        <f t="shared" ref="H444:H449" si="87">G446*0.4</f>
        <v>30.88</v>
      </c>
      <c r="I446" s="19">
        <v>81.55</v>
      </c>
      <c r="J446" s="19">
        <f t="shared" ref="J444:J449" si="88">I446*0.6</f>
        <v>48.93</v>
      </c>
      <c r="K446" s="40">
        <f t="shared" ref="K444:K449" si="89">H446+J446</f>
        <v>79.81</v>
      </c>
      <c r="L446" s="50">
        <v>3</v>
      </c>
      <c r="M446" s="41" t="s">
        <v>29</v>
      </c>
      <c r="N446" s="42"/>
    </row>
    <row r="447" s="2" customFormat="1" ht="18" customHeight="1" spans="1:14">
      <c r="A447" s="17">
        <f>SUBTOTAL(3,$B$6:B447)</f>
        <v>366</v>
      </c>
      <c r="B447" s="17" t="s">
        <v>823</v>
      </c>
      <c r="C447" s="18" t="s">
        <v>824</v>
      </c>
      <c r="D447" s="17" t="s">
        <v>819</v>
      </c>
      <c r="E447" s="17">
        <v>75.8</v>
      </c>
      <c r="F447" s="17"/>
      <c r="G447" s="17">
        <v>75.8</v>
      </c>
      <c r="H447" s="19">
        <f t="shared" si="87"/>
        <v>30.32</v>
      </c>
      <c r="I447" s="19">
        <v>81.94</v>
      </c>
      <c r="J447" s="19">
        <f t="shared" si="88"/>
        <v>49.164</v>
      </c>
      <c r="K447" s="40">
        <f t="shared" si="89"/>
        <v>79.484</v>
      </c>
      <c r="L447" s="50">
        <v>4</v>
      </c>
      <c r="M447" s="41" t="s">
        <v>29</v>
      </c>
      <c r="N447" s="42"/>
    </row>
    <row r="448" s="2" customFormat="1" ht="18" customHeight="1" spans="1:14">
      <c r="A448" s="17">
        <f>SUBTOTAL(3,$B$6:B448)</f>
        <v>367</v>
      </c>
      <c r="B448" s="17" t="s">
        <v>825</v>
      </c>
      <c r="C448" s="18" t="s">
        <v>826</v>
      </c>
      <c r="D448" s="17" t="s">
        <v>819</v>
      </c>
      <c r="E448" s="17">
        <v>78.8</v>
      </c>
      <c r="F448" s="17"/>
      <c r="G448" s="17">
        <v>78.8</v>
      </c>
      <c r="H448" s="19">
        <f t="shared" si="87"/>
        <v>31.52</v>
      </c>
      <c r="I448" s="19">
        <v>75.81</v>
      </c>
      <c r="J448" s="19">
        <f t="shared" si="88"/>
        <v>45.486</v>
      </c>
      <c r="K448" s="40">
        <f t="shared" si="89"/>
        <v>77.006</v>
      </c>
      <c r="L448" s="50">
        <v>5</v>
      </c>
      <c r="M448" s="41" t="s">
        <v>29</v>
      </c>
      <c r="N448" s="42"/>
    </row>
    <row r="449" s="2" customFormat="1" ht="18" customHeight="1" spans="1:14">
      <c r="A449" s="17">
        <f>SUBTOTAL(3,$B$6:B449)</f>
        <v>368</v>
      </c>
      <c r="B449" s="17" t="s">
        <v>827</v>
      </c>
      <c r="C449" s="18" t="s">
        <v>828</v>
      </c>
      <c r="D449" s="17" t="s">
        <v>819</v>
      </c>
      <c r="E449" s="17">
        <v>73.2</v>
      </c>
      <c r="F449" s="17"/>
      <c r="G449" s="17">
        <v>73.2</v>
      </c>
      <c r="H449" s="19">
        <f t="shared" si="87"/>
        <v>29.28</v>
      </c>
      <c r="I449" s="19">
        <v>69.77</v>
      </c>
      <c r="J449" s="19">
        <f t="shared" si="88"/>
        <v>41.862</v>
      </c>
      <c r="K449" s="40">
        <f t="shared" si="89"/>
        <v>71.142</v>
      </c>
      <c r="L449" s="50">
        <v>6</v>
      </c>
      <c r="M449" s="41" t="s">
        <v>29</v>
      </c>
      <c r="N449" s="42"/>
    </row>
  </sheetData>
  <sortState ref="B322:K324">
    <sortCondition ref="K322:K324" descending="1"/>
  </sortState>
  <mergeCells count="12">
    <mergeCell ref="A2:N2"/>
    <mergeCell ref="A3:N3"/>
    <mergeCell ref="E4:H4"/>
    <mergeCell ref="I4:J4"/>
    <mergeCell ref="A4:A5"/>
    <mergeCell ref="B4:B5"/>
    <mergeCell ref="C4:C5"/>
    <mergeCell ref="D4:D5"/>
    <mergeCell ref="K4:K5"/>
    <mergeCell ref="L4:L5"/>
    <mergeCell ref="M4:M5"/>
    <mergeCell ref="N4:N5"/>
  </mergeCells>
  <pageMargins left="0.196527777777778" right="0.196527777777778" top="0.393055555555556" bottom="0.393055555555556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hk05</dc:creator>
  <cp:lastModifiedBy>微信用户</cp:lastModifiedBy>
  <dcterms:created xsi:type="dcterms:W3CDTF">2026-05-29T09:23:00Z</dcterms:created>
  <dcterms:modified xsi:type="dcterms:W3CDTF">2026-06-02T02:57:08Z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1132DAAB5A46C2C6F5E71C6A522DC214_43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