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40" windowHeight="12225"/>
  </bookViews>
  <sheets>
    <sheet name="1" sheetId="1" r:id="rId1"/>
  </sheets>
  <definedNames>
    <definedName name="_xlnm._FilterDatabase" localSheetId="0" hidden="1">'1'!$A$3:$XFC$29</definedName>
    <definedName name="_xlnm.Print_Titles" localSheetId="0">'1'!$2:$3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<sst xmlns="http://schemas.openxmlformats.org/spreadsheetml/2006/main" count="176" uniqueCount="96">
  <si>
    <t>附件：</t>
  </si>
  <si>
    <r>
      <rPr>
        <sz val="20"/>
        <color theme="1"/>
        <rFont val="方正小标宋简体"/>
        <charset val="134"/>
      </rPr>
      <t>2026</t>
    </r>
    <r>
      <rPr>
        <b/>
        <sz val="20"/>
        <color theme="1"/>
        <rFont val="宋体"/>
        <charset val="134"/>
      </rPr>
      <t>年上半年青神县公开考试招聘中小学教师面试人员总成绩及排名</t>
    </r>
  </si>
  <si>
    <t>序号</t>
  </si>
  <si>
    <t>姓名</t>
  </si>
  <si>
    <t>性别</t>
  </si>
  <si>
    <t>招聘单位</t>
  </si>
  <si>
    <t>岗位名称</t>
  </si>
  <si>
    <t>岗位代码</t>
  </si>
  <si>
    <t>准考证号</t>
  </si>
  <si>
    <t>教育公共基础</t>
  </si>
  <si>
    <t>政策性加分</t>
  </si>
  <si>
    <t>笔试成绩</t>
  </si>
  <si>
    <t>笔试折合成绩</t>
  </si>
  <si>
    <t>面试成绩</t>
  </si>
  <si>
    <t>面试折合成绩</t>
  </si>
  <si>
    <t>总成绩</t>
  </si>
  <si>
    <t>排名</t>
  </si>
  <si>
    <t>孙树彪</t>
  </si>
  <si>
    <t>男</t>
  </si>
  <si>
    <t>青神县青神中学校</t>
  </si>
  <si>
    <t>历史老师</t>
  </si>
  <si>
    <t>26071002</t>
  </si>
  <si>
    <t>1151200102706</t>
  </si>
  <si>
    <t>王程</t>
  </si>
  <si>
    <t>1151200103718</t>
  </si>
  <si>
    <t>张金鹏</t>
  </si>
  <si>
    <t>1151200101827</t>
  </si>
  <si>
    <t>陈科志</t>
  </si>
  <si>
    <t>英语老师</t>
  </si>
  <si>
    <t>26071003</t>
  </si>
  <si>
    <t>1151200103118</t>
  </si>
  <si>
    <t>崔静</t>
  </si>
  <si>
    <t>女</t>
  </si>
  <si>
    <t>1151200103019</t>
  </si>
  <si>
    <t>肖亚飞</t>
  </si>
  <si>
    <t>1151200101709</t>
  </si>
  <si>
    <t>缺考</t>
  </si>
  <si>
    <t>黄杰</t>
  </si>
  <si>
    <t>四川省青神中等职业学校</t>
  </si>
  <si>
    <t>数控老师</t>
  </si>
  <si>
    <t>26071004</t>
  </si>
  <si>
    <t>1151200101305</t>
  </si>
  <si>
    <t>张莹</t>
  </si>
  <si>
    <t>1151200104830</t>
  </si>
  <si>
    <t>王浩鑫</t>
  </si>
  <si>
    <t>1151200100816</t>
  </si>
  <si>
    <t>李谊桥</t>
  </si>
  <si>
    <t>青神县实验初级中学校</t>
  </si>
  <si>
    <t>物理老师</t>
  </si>
  <si>
    <t>26071006</t>
  </si>
  <si>
    <t>1151200102217</t>
  </si>
  <si>
    <t>管熠昀</t>
  </si>
  <si>
    <t>信息技术老师</t>
  </si>
  <si>
    <t>26071007</t>
  </si>
  <si>
    <t>1151200105712</t>
  </si>
  <si>
    <t>裴秀毕</t>
  </si>
  <si>
    <t>1151200103807</t>
  </si>
  <si>
    <t>熊凯</t>
  </si>
  <si>
    <t>1151200103206</t>
  </si>
  <si>
    <t>王婷婷</t>
  </si>
  <si>
    <t>青神县初级中学校</t>
  </si>
  <si>
    <t>心理健康老师</t>
  </si>
  <si>
    <t>26071008</t>
  </si>
  <si>
    <t>1151200105122</t>
  </si>
  <si>
    <t>谢小林</t>
  </si>
  <si>
    <t>1151200103215</t>
  </si>
  <si>
    <t>蒋飞扬</t>
  </si>
  <si>
    <t>1151200100620</t>
  </si>
  <si>
    <t>李荣荣</t>
  </si>
  <si>
    <t>青神县学道街滨江小学</t>
  </si>
  <si>
    <t>语文老师</t>
  </si>
  <si>
    <t>26071009</t>
  </si>
  <si>
    <t>1151200101815</t>
  </si>
  <si>
    <t>牟心英</t>
  </si>
  <si>
    <t>1151200102909</t>
  </si>
  <si>
    <t>何欣蕊</t>
  </si>
  <si>
    <t>1151200104329</t>
  </si>
  <si>
    <t>明庆</t>
  </si>
  <si>
    <t>青神县学道街小学校</t>
  </si>
  <si>
    <t>音乐老师</t>
  </si>
  <si>
    <t>26071010</t>
  </si>
  <si>
    <t>1151200101721</t>
  </si>
  <si>
    <t>周世杰</t>
  </si>
  <si>
    <t>1151200102803</t>
  </si>
  <si>
    <t>邹凤</t>
  </si>
  <si>
    <t>1151200104409</t>
  </si>
  <si>
    <t>何蓉</t>
  </si>
  <si>
    <t>1151200105013</t>
  </si>
  <si>
    <t>彭杨</t>
  </si>
  <si>
    <t>青神县实验小学校</t>
  </si>
  <si>
    <t>26071011</t>
  </si>
  <si>
    <t>1151200104416</t>
  </si>
  <si>
    <t>陈媛</t>
  </si>
  <si>
    <t>1151200105025</t>
  </si>
  <si>
    <t>刘努钰</t>
  </si>
  <si>
    <t>1151200100611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</si>
</sst>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0"/>
      <name val="Arial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name val="方正黑体简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0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zoomScale="130" zoomScaleNormal="130" workbookViewId="0">
      <pane ySplit="3" topLeftCell="A4" activePane="bottomLeft" state="frozen"/>
      <selection/>
      <selection pane="bottomLeft" activeCell="R17" sqref="R17"/>
    </sheetView>
  </sheetViews>
  <sheetFormatPr defaultColWidth="9" defaultRowHeight="12.75"/>
  <cols>
    <col min="1" max="1" width="5" style="3" customWidth="1"/>
    <col min="2" max="2" width="9.28571428571429" style="4" customWidth="1"/>
    <col min="3" max="3" width="4.71428571428571" style="3" customWidth="1"/>
    <col min="4" max="4" width="23.4285714285714" style="3" customWidth="1"/>
    <col min="5" max="5" width="13" style="3" customWidth="1"/>
    <col min="6" max="6" width="11.4285714285714" style="3" customWidth="1"/>
    <col min="7" max="7" width="15.2857142857143" style="3" customWidth="1"/>
    <col min="8" max="8" width="8.13333333333333" style="3" customWidth="1"/>
    <col min="9" max="9" width="6.71428571428571" style="3" customWidth="1"/>
    <col min="10" max="10" width="9.85714285714286" style="3" customWidth="1"/>
    <col min="11" max="11" width="8.71428571428571" style="3" customWidth="1"/>
    <col min="12" max="12" width="8.71428571428571" style="5" customWidth="1"/>
    <col min="13" max="13" width="9.28571428571429" style="3" customWidth="1"/>
    <col min="14" max="14" width="6.71428571428571" style="3" customWidth="1"/>
    <col min="15" max="15" width="4.71428571428571" style="3" customWidth="1"/>
    <col min="16" max="16383" width="9" style="3"/>
  </cols>
  <sheetData>
    <row r="1" ht="15.75" spans="1:15">
      <c r="A1" s="6" t="s">
        <v>0</v>
      </c>
    </row>
    <row r="2" ht="35.25" customHeight="1" spans="1:15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31" customHeight="1" spans="1:15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1" t="s">
        <v>11</v>
      </c>
      <c r="K3" s="9" t="s">
        <v>12</v>
      </c>
      <c r="L3" s="12" t="s">
        <v>13</v>
      </c>
      <c r="M3" s="9" t="s">
        <v>14</v>
      </c>
      <c r="N3" s="12" t="s">
        <v>15</v>
      </c>
      <c r="O3" s="9" t="s">
        <v>16</v>
      </c>
    </row>
    <row r="4" s="1" customFormat="1" ht="17" customHeight="1" spans="1:15">
      <c r="A4" s="13">
        <v>1</v>
      </c>
      <c r="B4" s="14" t="s">
        <v>17</v>
      </c>
      <c r="C4" s="15" t="s">
        <v>18</v>
      </c>
      <c r="D4" s="16" t="s">
        <v>19</v>
      </c>
      <c r="E4" s="16" t="s">
        <v>20</v>
      </c>
      <c r="F4" s="17" t="s">
        <v>21</v>
      </c>
      <c r="G4" s="18" t="s">
        <v>22</v>
      </c>
      <c r="H4" s="17">
        <v>75.2</v>
      </c>
      <c r="I4" s="13"/>
      <c r="J4" s="17">
        <v>75.2</v>
      </c>
      <c r="K4" s="17">
        <v>37.6</v>
      </c>
      <c r="L4" s="19">
        <v>86.06</v>
      </c>
      <c r="M4" s="13">
        <f t="shared" ref="M4:M29" si="0">L4*0.5</f>
        <v>43.03</v>
      </c>
      <c r="N4" s="13">
        <f t="shared" ref="N4:N29" si="1">SUM(K4,M4)</f>
        <v>80.63</v>
      </c>
      <c r="O4" s="13">
        <v>1</v>
      </c>
    </row>
    <row r="5" s="1" customFormat="1" ht="17" customHeight="1" spans="1:15">
      <c r="A5" s="13">
        <v>2</v>
      </c>
      <c r="B5" s="16" t="s">
        <v>23</v>
      </c>
      <c r="C5" s="15" t="s">
        <v>18</v>
      </c>
      <c r="D5" s="16" t="s">
        <v>19</v>
      </c>
      <c r="E5" s="16" t="s">
        <v>20</v>
      </c>
      <c r="F5" s="17" t="s">
        <v>21</v>
      </c>
      <c r="G5" s="18" t="s">
        <v>24</v>
      </c>
      <c r="H5" s="17">
        <v>68.6</v>
      </c>
      <c r="I5" s="13"/>
      <c r="J5" s="17">
        <v>68.6</v>
      </c>
      <c r="K5" s="17">
        <v>34.3</v>
      </c>
      <c r="L5" s="19">
        <v>85.84</v>
      </c>
      <c r="M5" s="13">
        <f t="shared" si="0"/>
        <v>42.92</v>
      </c>
      <c r="N5" s="13">
        <f t="shared" si="1"/>
        <v>77.22</v>
      </c>
      <c r="O5" s="13">
        <v>2</v>
      </c>
    </row>
    <row r="6" s="1" customFormat="1" ht="17" customHeight="1" spans="1:15">
      <c r="A6" s="13">
        <v>3</v>
      </c>
      <c r="B6" s="14" t="s">
        <v>25</v>
      </c>
      <c r="C6" s="15" t="s">
        <v>18</v>
      </c>
      <c r="D6" s="16" t="s">
        <v>19</v>
      </c>
      <c r="E6" s="16" t="s">
        <v>20</v>
      </c>
      <c r="F6" s="17" t="s">
        <v>21</v>
      </c>
      <c r="G6" s="18" t="s">
        <v>26</v>
      </c>
      <c r="H6" s="17">
        <v>65.4</v>
      </c>
      <c r="I6" s="13"/>
      <c r="J6" s="17">
        <v>65.4</v>
      </c>
      <c r="K6" s="17">
        <v>32.7</v>
      </c>
      <c r="L6" s="19">
        <v>82.68</v>
      </c>
      <c r="M6" s="13">
        <f t="shared" si="0"/>
        <v>41.34</v>
      </c>
      <c r="N6" s="13">
        <f t="shared" si="1"/>
        <v>74.04</v>
      </c>
      <c r="O6" s="13">
        <v>3</v>
      </c>
    </row>
    <row r="7" s="1" customFormat="1" ht="17" customHeight="1" spans="1:15">
      <c r="A7" s="13">
        <v>5</v>
      </c>
      <c r="B7" s="16" t="s">
        <v>27</v>
      </c>
      <c r="C7" s="15" t="s">
        <v>18</v>
      </c>
      <c r="D7" s="16" t="s">
        <v>19</v>
      </c>
      <c r="E7" s="16" t="s">
        <v>28</v>
      </c>
      <c r="F7" s="17" t="s">
        <v>29</v>
      </c>
      <c r="G7" s="18" t="s">
        <v>30</v>
      </c>
      <c r="H7" s="18">
        <v>62.8</v>
      </c>
      <c r="I7" s="13"/>
      <c r="J7" s="18">
        <v>62.8</v>
      </c>
      <c r="K7" s="18">
        <f>J7*0.5</f>
        <v>31.4</v>
      </c>
      <c r="L7" s="19">
        <v>85.12</v>
      </c>
      <c r="M7" s="13">
        <f t="shared" si="0"/>
        <v>42.56</v>
      </c>
      <c r="N7" s="13">
        <f t="shared" si="1"/>
        <v>73.96</v>
      </c>
      <c r="O7" s="13">
        <v>1</v>
      </c>
    </row>
    <row r="8" s="1" customFormat="1" ht="17" customHeight="1" spans="1:15">
      <c r="A8" s="13">
        <v>6</v>
      </c>
      <c r="B8" s="16" t="s">
        <v>31</v>
      </c>
      <c r="C8" s="15" t="s">
        <v>32</v>
      </c>
      <c r="D8" s="16" t="s">
        <v>19</v>
      </c>
      <c r="E8" s="16" t="s">
        <v>28</v>
      </c>
      <c r="F8" s="17" t="s">
        <v>29</v>
      </c>
      <c r="G8" s="18" t="s">
        <v>33</v>
      </c>
      <c r="H8" s="18">
        <v>51</v>
      </c>
      <c r="I8" s="13"/>
      <c r="J8" s="18">
        <v>51</v>
      </c>
      <c r="K8" s="18">
        <f>J8*0.5</f>
        <v>25.5</v>
      </c>
      <c r="L8" s="19">
        <v>84.6</v>
      </c>
      <c r="M8" s="13">
        <f t="shared" si="0"/>
        <v>42.3</v>
      </c>
      <c r="N8" s="13">
        <f t="shared" si="1"/>
        <v>67.8</v>
      </c>
      <c r="O8" s="13">
        <v>2</v>
      </c>
    </row>
    <row r="9" s="1" customFormat="1" ht="17" customHeight="1" spans="1:15">
      <c r="A9" s="13">
        <v>4</v>
      </c>
      <c r="B9" s="14" t="s">
        <v>34</v>
      </c>
      <c r="C9" s="15" t="s">
        <v>32</v>
      </c>
      <c r="D9" s="16" t="s">
        <v>19</v>
      </c>
      <c r="E9" s="16" t="s">
        <v>28</v>
      </c>
      <c r="F9" s="17" t="s">
        <v>29</v>
      </c>
      <c r="G9" s="18" t="s">
        <v>35</v>
      </c>
      <c r="H9" s="18">
        <v>70</v>
      </c>
      <c r="I9" s="13"/>
      <c r="J9" s="18">
        <v>70</v>
      </c>
      <c r="K9" s="18">
        <f>J9*0.5</f>
        <v>35</v>
      </c>
      <c r="L9" s="20" t="s">
        <v>36</v>
      </c>
      <c r="M9" s="20"/>
      <c r="N9" s="13"/>
      <c r="O9" s="13"/>
    </row>
    <row r="10" s="1" customFormat="1" ht="17" customHeight="1" spans="1:15">
      <c r="A10" s="13">
        <v>7</v>
      </c>
      <c r="B10" s="16" t="s">
        <v>37</v>
      </c>
      <c r="C10" s="15" t="s">
        <v>18</v>
      </c>
      <c r="D10" s="16" t="s">
        <v>38</v>
      </c>
      <c r="E10" s="16" t="s">
        <v>39</v>
      </c>
      <c r="F10" s="17" t="s">
        <v>40</v>
      </c>
      <c r="G10" s="18" t="s">
        <v>41</v>
      </c>
      <c r="H10" s="18">
        <v>70.2</v>
      </c>
      <c r="I10" s="13"/>
      <c r="J10" s="18">
        <v>70.2</v>
      </c>
      <c r="K10" s="18">
        <f t="shared" ref="K7:K29" si="2">J10*0.5</f>
        <v>35.1</v>
      </c>
      <c r="L10" s="19">
        <v>84.24</v>
      </c>
      <c r="M10" s="13">
        <f t="shared" si="0"/>
        <v>42.12</v>
      </c>
      <c r="N10" s="13">
        <f t="shared" si="1"/>
        <v>77.22</v>
      </c>
      <c r="O10" s="13">
        <v>1</v>
      </c>
    </row>
    <row r="11" s="1" customFormat="1" ht="17" customHeight="1" spans="1:15">
      <c r="A11" s="13">
        <v>9</v>
      </c>
      <c r="B11" s="14" t="s">
        <v>42</v>
      </c>
      <c r="C11" s="15" t="s">
        <v>32</v>
      </c>
      <c r="D11" s="16" t="s">
        <v>38</v>
      </c>
      <c r="E11" s="16" t="s">
        <v>39</v>
      </c>
      <c r="F11" s="17" t="s">
        <v>40</v>
      </c>
      <c r="G11" s="18" t="s">
        <v>43</v>
      </c>
      <c r="H11" s="18">
        <v>64.2</v>
      </c>
      <c r="I11" s="13"/>
      <c r="J11" s="18">
        <v>64.2</v>
      </c>
      <c r="K11" s="18">
        <f t="shared" si="2"/>
        <v>32.1</v>
      </c>
      <c r="L11" s="19">
        <v>87.64</v>
      </c>
      <c r="M11" s="13">
        <f t="shared" si="0"/>
        <v>43.82</v>
      </c>
      <c r="N11" s="13">
        <f t="shared" si="1"/>
        <v>75.92</v>
      </c>
      <c r="O11" s="13">
        <v>2</v>
      </c>
    </row>
    <row r="12" s="1" customFormat="1" ht="17" customHeight="1" spans="1:15">
      <c r="A12" s="13">
        <v>8</v>
      </c>
      <c r="B12" s="16" t="s">
        <v>44</v>
      </c>
      <c r="C12" s="15" t="s">
        <v>18</v>
      </c>
      <c r="D12" s="16" t="s">
        <v>38</v>
      </c>
      <c r="E12" s="16" t="s">
        <v>39</v>
      </c>
      <c r="F12" s="17" t="s">
        <v>40</v>
      </c>
      <c r="G12" s="18" t="s">
        <v>45</v>
      </c>
      <c r="H12" s="18">
        <v>66</v>
      </c>
      <c r="I12" s="13"/>
      <c r="J12" s="18">
        <v>66</v>
      </c>
      <c r="K12" s="18">
        <f t="shared" si="2"/>
        <v>33</v>
      </c>
      <c r="L12" s="19">
        <v>84.76</v>
      </c>
      <c r="M12" s="13">
        <f t="shared" si="0"/>
        <v>42.38</v>
      </c>
      <c r="N12" s="13">
        <f t="shared" si="1"/>
        <v>75.38</v>
      </c>
      <c r="O12" s="13">
        <v>3</v>
      </c>
    </row>
    <row r="13" s="1" customFormat="1" ht="17" customHeight="1" spans="1:15">
      <c r="A13" s="13">
        <v>10</v>
      </c>
      <c r="B13" s="14" t="s">
        <v>46</v>
      </c>
      <c r="C13" s="15" t="s">
        <v>18</v>
      </c>
      <c r="D13" s="16" t="s">
        <v>47</v>
      </c>
      <c r="E13" s="16" t="s">
        <v>48</v>
      </c>
      <c r="F13" s="17" t="s">
        <v>49</v>
      </c>
      <c r="G13" s="18" t="s">
        <v>50</v>
      </c>
      <c r="H13" s="18">
        <v>55.2</v>
      </c>
      <c r="I13" s="13"/>
      <c r="J13" s="18">
        <v>55.2</v>
      </c>
      <c r="K13" s="18">
        <f t="shared" si="2"/>
        <v>27.6</v>
      </c>
      <c r="L13" s="19">
        <v>83.5</v>
      </c>
      <c r="M13" s="13">
        <f t="shared" si="0"/>
        <v>41.75</v>
      </c>
      <c r="N13" s="13">
        <f t="shared" si="1"/>
        <v>69.35</v>
      </c>
      <c r="O13" s="13">
        <v>1</v>
      </c>
    </row>
    <row r="14" s="1" customFormat="1" ht="17" customHeight="1" spans="1:15">
      <c r="A14" s="13">
        <v>11</v>
      </c>
      <c r="B14" s="14" t="s">
        <v>51</v>
      </c>
      <c r="C14" s="15" t="s">
        <v>32</v>
      </c>
      <c r="D14" s="16" t="s">
        <v>47</v>
      </c>
      <c r="E14" s="16" t="s">
        <v>52</v>
      </c>
      <c r="F14" s="17" t="s">
        <v>53</v>
      </c>
      <c r="G14" s="18" t="s">
        <v>54</v>
      </c>
      <c r="H14" s="18">
        <v>76.4</v>
      </c>
      <c r="I14" s="13"/>
      <c r="J14" s="18">
        <v>76.4</v>
      </c>
      <c r="K14" s="18">
        <f t="shared" si="2"/>
        <v>38.2</v>
      </c>
      <c r="L14" s="19">
        <v>85.7</v>
      </c>
      <c r="M14" s="13">
        <f t="shared" si="0"/>
        <v>42.85</v>
      </c>
      <c r="N14" s="13">
        <f t="shared" si="1"/>
        <v>81.05</v>
      </c>
      <c r="O14" s="13">
        <v>1</v>
      </c>
    </row>
    <row r="15" s="1" customFormat="1" ht="17" customHeight="1" spans="1:15">
      <c r="A15" s="13">
        <v>12</v>
      </c>
      <c r="B15" s="14" t="s">
        <v>55</v>
      </c>
      <c r="C15" s="15" t="s">
        <v>32</v>
      </c>
      <c r="D15" s="16" t="s">
        <v>47</v>
      </c>
      <c r="E15" s="16" t="s">
        <v>52</v>
      </c>
      <c r="F15" s="17" t="s">
        <v>53</v>
      </c>
      <c r="G15" s="18" t="s">
        <v>56</v>
      </c>
      <c r="H15" s="18">
        <v>74.8</v>
      </c>
      <c r="I15" s="13"/>
      <c r="J15" s="18">
        <v>74.8</v>
      </c>
      <c r="K15" s="18">
        <f t="shared" si="2"/>
        <v>37.4</v>
      </c>
      <c r="L15" s="19">
        <v>86.36</v>
      </c>
      <c r="M15" s="13">
        <f t="shared" si="0"/>
        <v>43.18</v>
      </c>
      <c r="N15" s="13">
        <f t="shared" si="1"/>
        <v>80.58</v>
      </c>
      <c r="O15" s="13">
        <v>2</v>
      </c>
    </row>
    <row r="16" s="1" customFormat="1" ht="17" customHeight="1" spans="1:15">
      <c r="A16" s="13">
        <v>13</v>
      </c>
      <c r="B16" s="16" t="s">
        <v>57</v>
      </c>
      <c r="C16" s="15" t="s">
        <v>18</v>
      </c>
      <c r="D16" s="16" t="s">
        <v>47</v>
      </c>
      <c r="E16" s="16" t="s">
        <v>52</v>
      </c>
      <c r="F16" s="17" t="s">
        <v>53</v>
      </c>
      <c r="G16" s="18" t="s">
        <v>58</v>
      </c>
      <c r="H16" s="18">
        <v>72.8</v>
      </c>
      <c r="I16" s="13"/>
      <c r="J16" s="18">
        <v>72.8</v>
      </c>
      <c r="K16" s="18">
        <f t="shared" si="2"/>
        <v>36.4</v>
      </c>
      <c r="L16" s="19">
        <v>79.9</v>
      </c>
      <c r="M16" s="13">
        <f t="shared" si="0"/>
        <v>39.95</v>
      </c>
      <c r="N16" s="13">
        <f t="shared" si="1"/>
        <v>76.35</v>
      </c>
      <c r="O16" s="13">
        <v>3</v>
      </c>
    </row>
    <row r="17" s="1" customFormat="1" ht="17" customHeight="1" spans="1:16">
      <c r="A17" s="13">
        <v>14</v>
      </c>
      <c r="B17" s="14" t="s">
        <v>59</v>
      </c>
      <c r="C17" s="15" t="s">
        <v>32</v>
      </c>
      <c r="D17" s="16" t="s">
        <v>60</v>
      </c>
      <c r="E17" s="16" t="s">
        <v>61</v>
      </c>
      <c r="F17" s="17" t="s">
        <v>62</v>
      </c>
      <c r="G17" s="18" t="s">
        <v>63</v>
      </c>
      <c r="H17" s="18">
        <v>78</v>
      </c>
      <c r="I17" s="13"/>
      <c r="J17" s="18">
        <v>78</v>
      </c>
      <c r="K17" s="18">
        <f t="shared" si="2"/>
        <v>39</v>
      </c>
      <c r="L17" s="19">
        <v>83.98</v>
      </c>
      <c r="M17" s="13">
        <f t="shared" si="0"/>
        <v>41.99</v>
      </c>
      <c r="N17" s="13">
        <f t="shared" si="1"/>
        <v>80.99</v>
      </c>
      <c r="O17" s="13">
        <v>1</v>
      </c>
    </row>
    <row r="18" s="1" customFormat="1" ht="17" customHeight="1" spans="1:16">
      <c r="A18" s="13">
        <v>15</v>
      </c>
      <c r="B18" s="14" t="s">
        <v>64</v>
      </c>
      <c r="C18" s="15" t="s">
        <v>32</v>
      </c>
      <c r="D18" s="16" t="s">
        <v>60</v>
      </c>
      <c r="E18" s="16" t="s">
        <v>61</v>
      </c>
      <c r="F18" s="17" t="s">
        <v>62</v>
      </c>
      <c r="G18" s="18" t="s">
        <v>65</v>
      </c>
      <c r="H18" s="18">
        <v>73.6</v>
      </c>
      <c r="I18" s="13"/>
      <c r="J18" s="18">
        <v>73.6</v>
      </c>
      <c r="K18" s="18">
        <f t="shared" si="2"/>
        <v>36.8</v>
      </c>
      <c r="L18" s="19">
        <v>86.52</v>
      </c>
      <c r="M18" s="13">
        <f t="shared" si="0"/>
        <v>43.26</v>
      </c>
      <c r="N18" s="13">
        <f t="shared" si="1"/>
        <v>80.06</v>
      </c>
      <c r="O18" s="13">
        <v>2</v>
      </c>
    </row>
    <row r="19" s="1" customFormat="1" ht="17" customHeight="1" spans="1:16">
      <c r="A19" s="13">
        <v>16</v>
      </c>
      <c r="B19" s="14" t="s">
        <v>66</v>
      </c>
      <c r="C19" s="15" t="s">
        <v>32</v>
      </c>
      <c r="D19" s="16" t="s">
        <v>60</v>
      </c>
      <c r="E19" s="16" t="s">
        <v>61</v>
      </c>
      <c r="F19" s="17" t="s">
        <v>62</v>
      </c>
      <c r="G19" s="18" t="s">
        <v>67</v>
      </c>
      <c r="H19" s="18">
        <v>60.6</v>
      </c>
      <c r="I19" s="13"/>
      <c r="J19" s="18">
        <v>60.6</v>
      </c>
      <c r="K19" s="18">
        <f t="shared" si="2"/>
        <v>30.3</v>
      </c>
      <c r="L19" s="20" t="s">
        <v>36</v>
      </c>
      <c r="M19" s="20"/>
      <c r="N19" s="13"/>
      <c r="O19" s="13"/>
    </row>
    <row r="20" s="1" customFormat="1" ht="17" customHeight="1" spans="1:16">
      <c r="A20" s="13">
        <v>17</v>
      </c>
      <c r="B20" s="14" t="s">
        <v>68</v>
      </c>
      <c r="C20" s="15" t="s">
        <v>32</v>
      </c>
      <c r="D20" s="16" t="s">
        <v>69</v>
      </c>
      <c r="E20" s="16" t="s">
        <v>70</v>
      </c>
      <c r="F20" s="17" t="s">
        <v>71</v>
      </c>
      <c r="G20" s="18" t="s">
        <v>72</v>
      </c>
      <c r="H20" s="18">
        <v>72.4</v>
      </c>
      <c r="I20" s="13"/>
      <c r="J20" s="18">
        <v>72.4</v>
      </c>
      <c r="K20" s="18">
        <f t="shared" si="2"/>
        <v>36.2</v>
      </c>
      <c r="L20" s="19">
        <v>79.58</v>
      </c>
      <c r="M20" s="13">
        <f t="shared" si="0"/>
        <v>39.79</v>
      </c>
      <c r="N20" s="13">
        <f t="shared" si="1"/>
        <v>75.99</v>
      </c>
      <c r="O20" s="13">
        <v>1</v>
      </c>
    </row>
    <row r="21" s="1" customFormat="1" ht="17" customHeight="1" spans="1:16">
      <c r="A21" s="13">
        <v>19</v>
      </c>
      <c r="B21" s="14" t="s">
        <v>73</v>
      </c>
      <c r="C21" s="15" t="s">
        <v>32</v>
      </c>
      <c r="D21" s="16" t="s">
        <v>69</v>
      </c>
      <c r="E21" s="16" t="s">
        <v>70</v>
      </c>
      <c r="F21" s="17" t="s">
        <v>71</v>
      </c>
      <c r="G21" s="18" t="s">
        <v>74</v>
      </c>
      <c r="H21" s="18">
        <v>66.2</v>
      </c>
      <c r="I21" s="13"/>
      <c r="J21" s="18">
        <v>66.2</v>
      </c>
      <c r="K21" s="18">
        <f t="shared" si="2"/>
        <v>33.1</v>
      </c>
      <c r="L21" s="19">
        <v>70.12</v>
      </c>
      <c r="M21" s="13">
        <f t="shared" si="0"/>
        <v>35.06</v>
      </c>
      <c r="N21" s="13">
        <f t="shared" si="1"/>
        <v>68.16</v>
      </c>
      <c r="O21" s="13">
        <v>2</v>
      </c>
    </row>
    <row r="22" s="1" customFormat="1" ht="17" customHeight="1" spans="1:16">
      <c r="A22" s="13">
        <v>18</v>
      </c>
      <c r="B22" s="14" t="s">
        <v>75</v>
      </c>
      <c r="C22" s="15" t="s">
        <v>32</v>
      </c>
      <c r="D22" s="16" t="s">
        <v>69</v>
      </c>
      <c r="E22" s="16" t="s">
        <v>70</v>
      </c>
      <c r="F22" s="17" t="s">
        <v>71</v>
      </c>
      <c r="G22" s="18" t="s">
        <v>76</v>
      </c>
      <c r="H22" s="18">
        <v>66.8</v>
      </c>
      <c r="I22" s="13"/>
      <c r="J22" s="18">
        <v>66.8</v>
      </c>
      <c r="K22" s="18">
        <f t="shared" si="2"/>
        <v>33.4</v>
      </c>
      <c r="L22" s="20" t="s">
        <v>36</v>
      </c>
      <c r="M22" s="20"/>
      <c r="N22" s="13"/>
      <c r="O22" s="13"/>
    </row>
    <row r="23" s="2" customFormat="1" ht="17" customHeight="1" spans="1:16">
      <c r="A23" s="13">
        <v>21</v>
      </c>
      <c r="B23" s="15" t="s">
        <v>77</v>
      </c>
      <c r="C23" s="15" t="s">
        <v>32</v>
      </c>
      <c r="D23" s="15" t="s">
        <v>78</v>
      </c>
      <c r="E23" s="15" t="s">
        <v>79</v>
      </c>
      <c r="F23" s="17" t="s">
        <v>80</v>
      </c>
      <c r="G23" s="17" t="s">
        <v>81</v>
      </c>
      <c r="H23" s="21">
        <v>71</v>
      </c>
      <c r="I23" s="19">
        <v>4</v>
      </c>
      <c r="J23" s="17">
        <v>75</v>
      </c>
      <c r="K23" s="17">
        <v>37.5</v>
      </c>
      <c r="L23" s="19">
        <v>87.32</v>
      </c>
      <c r="M23" s="19">
        <f>L23*0.5</f>
        <v>43.66</v>
      </c>
      <c r="N23" s="19">
        <f>SUM(K23,M23)</f>
        <v>81.16</v>
      </c>
      <c r="O23" s="19">
        <v>1</v>
      </c>
      <c r="P23" s="1"/>
    </row>
    <row r="24" s="2" customFormat="1" ht="17" customHeight="1" spans="1:16">
      <c r="A24" s="13">
        <v>20</v>
      </c>
      <c r="B24" s="15" t="s">
        <v>82</v>
      </c>
      <c r="C24" s="15" t="s">
        <v>32</v>
      </c>
      <c r="D24" s="15" t="s">
        <v>78</v>
      </c>
      <c r="E24" s="15" t="s">
        <v>79</v>
      </c>
      <c r="F24" s="17" t="s">
        <v>80</v>
      </c>
      <c r="G24" s="17" t="s">
        <v>83</v>
      </c>
      <c r="H24" s="17">
        <v>77</v>
      </c>
      <c r="I24" s="19"/>
      <c r="J24" s="17">
        <v>77</v>
      </c>
      <c r="K24" s="17">
        <f>J24*0.5</f>
        <v>38.5</v>
      </c>
      <c r="L24" s="19">
        <v>84.34</v>
      </c>
      <c r="M24" s="19">
        <f>L24*0.5</f>
        <v>42.17</v>
      </c>
      <c r="N24" s="19">
        <f>SUM(K24,M24)</f>
        <v>80.67</v>
      </c>
      <c r="O24" s="19">
        <v>2</v>
      </c>
      <c r="P24" s="1"/>
    </row>
    <row r="25" s="2" customFormat="1" ht="17" customHeight="1" spans="1:16">
      <c r="A25" s="13">
        <v>22</v>
      </c>
      <c r="B25" s="15" t="s">
        <v>84</v>
      </c>
      <c r="C25" s="15" t="s">
        <v>32</v>
      </c>
      <c r="D25" s="15" t="s">
        <v>78</v>
      </c>
      <c r="E25" s="15" t="s">
        <v>79</v>
      </c>
      <c r="F25" s="17" t="s">
        <v>80</v>
      </c>
      <c r="G25" s="17" t="s">
        <v>85</v>
      </c>
      <c r="H25" s="17">
        <v>74.4</v>
      </c>
      <c r="I25" s="19"/>
      <c r="J25" s="17">
        <v>74.4</v>
      </c>
      <c r="K25" s="17">
        <f t="shared" si="2"/>
        <v>37.2</v>
      </c>
      <c r="L25" s="19">
        <v>84.46</v>
      </c>
      <c r="M25" s="19">
        <f t="shared" si="0"/>
        <v>42.23</v>
      </c>
      <c r="N25" s="19">
        <f t="shared" si="1"/>
        <v>79.43</v>
      </c>
      <c r="O25" s="19">
        <v>3</v>
      </c>
      <c r="P25" s="1"/>
    </row>
    <row r="26" s="2" customFormat="1" ht="17" customHeight="1" spans="1:16">
      <c r="A26" s="13">
        <v>23</v>
      </c>
      <c r="B26" s="15" t="s">
        <v>86</v>
      </c>
      <c r="C26" s="15" t="s">
        <v>32</v>
      </c>
      <c r="D26" s="15" t="s">
        <v>78</v>
      </c>
      <c r="E26" s="15" t="s">
        <v>79</v>
      </c>
      <c r="F26" s="17" t="s">
        <v>80</v>
      </c>
      <c r="G26" s="17" t="s">
        <v>87</v>
      </c>
      <c r="H26" s="17">
        <v>74.4</v>
      </c>
      <c r="I26" s="19"/>
      <c r="J26" s="17">
        <v>74.4</v>
      </c>
      <c r="K26" s="17">
        <f t="shared" si="2"/>
        <v>37.2</v>
      </c>
      <c r="L26" s="19">
        <v>83.82</v>
      </c>
      <c r="M26" s="19">
        <f t="shared" si="0"/>
        <v>41.91</v>
      </c>
      <c r="N26" s="19">
        <f t="shared" si="1"/>
        <v>79.11</v>
      </c>
      <c r="O26" s="19">
        <v>4</v>
      </c>
      <c r="P26" s="1"/>
    </row>
    <row r="27" s="1" customFormat="1" ht="17" customHeight="1" spans="1:16">
      <c r="A27" s="13">
        <v>24</v>
      </c>
      <c r="B27" s="14" t="s">
        <v>88</v>
      </c>
      <c r="C27" s="15" t="s">
        <v>18</v>
      </c>
      <c r="D27" s="16" t="s">
        <v>89</v>
      </c>
      <c r="E27" s="16" t="s">
        <v>70</v>
      </c>
      <c r="F27" s="17" t="s">
        <v>90</v>
      </c>
      <c r="G27" s="18" t="s">
        <v>91</v>
      </c>
      <c r="H27" s="18">
        <v>71.6</v>
      </c>
      <c r="I27" s="13"/>
      <c r="J27" s="18">
        <v>71.6</v>
      </c>
      <c r="K27" s="18">
        <f t="shared" si="2"/>
        <v>35.8</v>
      </c>
      <c r="L27" s="19">
        <v>85.1</v>
      </c>
      <c r="M27" s="13">
        <f t="shared" si="0"/>
        <v>42.55</v>
      </c>
      <c r="N27" s="13">
        <f t="shared" si="1"/>
        <v>78.35</v>
      </c>
      <c r="O27" s="13">
        <v>1</v>
      </c>
    </row>
    <row r="28" s="1" customFormat="1" ht="17" customHeight="1" spans="1:16">
      <c r="A28" s="13">
        <v>25</v>
      </c>
      <c r="B28" s="14" t="s">
        <v>92</v>
      </c>
      <c r="C28" s="15" t="s">
        <v>32</v>
      </c>
      <c r="D28" s="16" t="s">
        <v>89</v>
      </c>
      <c r="E28" s="16" t="s">
        <v>70</v>
      </c>
      <c r="F28" s="17" t="s">
        <v>90</v>
      </c>
      <c r="G28" s="18" t="s">
        <v>93</v>
      </c>
      <c r="H28" s="18">
        <v>69.8</v>
      </c>
      <c r="I28" s="13"/>
      <c r="J28" s="18">
        <v>69.8</v>
      </c>
      <c r="K28" s="18">
        <f t="shared" si="2"/>
        <v>34.9</v>
      </c>
      <c r="L28" s="19">
        <v>81.46</v>
      </c>
      <c r="M28" s="13">
        <f t="shared" si="0"/>
        <v>40.73</v>
      </c>
      <c r="N28" s="13">
        <f t="shared" si="1"/>
        <v>75.63</v>
      </c>
      <c r="O28" s="13">
        <v>2</v>
      </c>
    </row>
    <row r="29" s="1" customFormat="1" ht="17" customHeight="1" spans="1:16">
      <c r="A29" s="13">
        <v>26</v>
      </c>
      <c r="B29" s="14" t="s">
        <v>94</v>
      </c>
      <c r="C29" s="15" t="s">
        <v>32</v>
      </c>
      <c r="D29" s="16" t="s">
        <v>89</v>
      </c>
      <c r="E29" s="16" t="s">
        <v>70</v>
      </c>
      <c r="F29" s="17" t="s">
        <v>90</v>
      </c>
      <c r="G29" s="18" t="s">
        <v>95</v>
      </c>
      <c r="H29" s="18">
        <v>61</v>
      </c>
      <c r="I29" s="13"/>
      <c r="J29" s="18">
        <v>61</v>
      </c>
      <c r="K29" s="18">
        <f t="shared" si="2"/>
        <v>30.5</v>
      </c>
      <c r="L29" s="19">
        <v>80.78</v>
      </c>
      <c r="M29" s="13">
        <f t="shared" si="0"/>
        <v>40.39</v>
      </c>
      <c r="N29" s="13">
        <f t="shared" si="1"/>
        <v>70.89</v>
      </c>
      <c r="O29" s="13">
        <v>3</v>
      </c>
    </row>
  </sheetData>
  <mergeCells count="1">
    <mergeCell ref="A2:O2"/>
  </mergeCells>
  <conditionalFormatting sqref="B2">
    <cfRule type="duplicateValues" dxfId="0" priority="1"/>
  </conditionalFormatting>
  <printOptions horizontalCentered="1"/>
  <pageMargins left="0" right="0" top="0.393055555555556" bottom="0.393055555555556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guggle</dc:creator>
  <cp:lastModifiedBy>cql</cp:lastModifiedBy>
  <dcterms:created xsi:type="dcterms:W3CDTF">2022-06-30T05:45:00Z</dcterms:created>
  <cp:lastPrinted>2025-05-23T02:38:00Z</cp:lastPrinted>
  <dcterms:modified xsi:type="dcterms:W3CDTF">2026-06-09T16:09:34Z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88CEC1AB031DEF423626266A9F3A02F4_43</vt:lpwstr>
  </property>
  <property fmtid="{D5CDD505-2E9C-101B-9397-08002B2CF9AE}" pid="4" name="CalculationRule">
    <vt:i4>0</vt:i4>
  </property>
</Properties>
</file>