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Sheet1!$A$1:$M$67</definedName>
    <definedName name="_xlnm._FilterDatabase" localSheetId="0" hidden="1">Sheet1!$F:$F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<sst xmlns="http://schemas.openxmlformats.org/spreadsheetml/2006/main" count="487" uniqueCount="103">
  <si>
    <t>2026年爱辉区教育体育局所属事业单位引进急需紧缺人才考试总成绩</t>
  </si>
  <si>
    <t>报考单位</t>
  </si>
  <si>
    <t>岗位名称</t>
  </si>
  <si>
    <t>岗位代码</t>
  </si>
  <si>
    <t>岗位类别</t>
  </si>
  <si>
    <t>姓名</t>
  </si>
  <si>
    <t>面试准考证号</t>
  </si>
  <si>
    <t>笔试成绩</t>
  </si>
  <si>
    <t>笔试成绩*60%</t>
  </si>
  <si>
    <t>面试成绩</t>
  </si>
  <si>
    <t>面试成绩*40%</t>
  </si>
  <si>
    <t>考试总成绩</t>
  </si>
  <si>
    <t>名次</t>
  </si>
  <si>
    <t>备注</t>
  </si>
  <si>
    <t>黑河市第五小学</t>
  </si>
  <si>
    <t>小学体育与健康教师</t>
  </si>
  <si>
    <t>0101</t>
  </si>
  <si>
    <t>专业技术岗位</t>
  </si>
  <si>
    <t>刘文广</t>
  </si>
  <si>
    <t>进入体检环节</t>
  </si>
  <si>
    <t>徐檬</t>
  </si>
  <si>
    <t>小学语文教师</t>
  </si>
  <si>
    <t>0102</t>
  </si>
  <si>
    <t>周培艺</t>
  </si>
  <si>
    <t>刘洋</t>
  </si>
  <si>
    <t>小学数学教师</t>
  </si>
  <si>
    <t>0103</t>
  </si>
  <si>
    <t>德嘉睿</t>
  </si>
  <si>
    <t>盖书宁</t>
  </si>
  <si>
    <t>付雪巍</t>
  </si>
  <si>
    <t>王萌</t>
  </si>
  <si>
    <t>小学英语教师</t>
  </si>
  <si>
    <t>0104</t>
  </si>
  <si>
    <t>郭宇婷</t>
  </si>
  <si>
    <t>田思宇</t>
  </si>
  <si>
    <t>黑河市第六小学</t>
  </si>
  <si>
    <t>小学音乐教师</t>
  </si>
  <si>
    <t>0201</t>
  </si>
  <si>
    <t>耿俊</t>
  </si>
  <si>
    <t>牟梓潇</t>
  </si>
  <si>
    <t>黑河市第二中学</t>
  </si>
  <si>
    <t>初中道德与法治教师</t>
  </si>
  <si>
    <t>0301</t>
  </si>
  <si>
    <t>王欣欣</t>
  </si>
  <si>
    <t>隋湫茗</t>
  </si>
  <si>
    <t>李嘉姚</t>
  </si>
  <si>
    <t>李杨</t>
  </si>
  <si>
    <t>缺考</t>
  </si>
  <si>
    <t>初中数学教师</t>
  </si>
  <si>
    <t>0302</t>
  </si>
  <si>
    <t>张晓龙</t>
  </si>
  <si>
    <t>张子璇</t>
  </si>
  <si>
    <t>刘秀坤</t>
  </si>
  <si>
    <t>王炳洋</t>
  </si>
  <si>
    <t>马姝冰</t>
  </si>
  <si>
    <t>王德成</t>
  </si>
  <si>
    <t>高科银</t>
  </si>
  <si>
    <t>冯雪</t>
  </si>
  <si>
    <t>初中历史教师</t>
  </si>
  <si>
    <t>0303</t>
  </si>
  <si>
    <t>刘庆峰</t>
  </si>
  <si>
    <t>刘云鹏</t>
  </si>
  <si>
    <t>初中地理教师</t>
  </si>
  <si>
    <t>0304</t>
  </si>
  <si>
    <t>李纳新</t>
  </si>
  <si>
    <t>郑永爽</t>
  </si>
  <si>
    <t>初中语文教师</t>
  </si>
  <si>
    <t>0305</t>
  </si>
  <si>
    <t>赵雨童</t>
  </si>
  <si>
    <t>冯璐</t>
  </si>
  <si>
    <t>赵睿</t>
  </si>
  <si>
    <t>初中英语教师</t>
  </si>
  <si>
    <t>0306</t>
  </si>
  <si>
    <t>庞智予</t>
  </si>
  <si>
    <t>潘明卓</t>
  </si>
  <si>
    <t>刘雪纯</t>
  </si>
  <si>
    <t>田欣茹</t>
  </si>
  <si>
    <t>朱爱琦</t>
  </si>
  <si>
    <t>马晓宇</t>
  </si>
  <si>
    <t>初中体育与健康教师</t>
  </si>
  <si>
    <t>0307</t>
  </si>
  <si>
    <t>刘仁杰</t>
  </si>
  <si>
    <t>杨金龙</t>
  </si>
  <si>
    <t>初中信息科技教师</t>
  </si>
  <si>
    <t>0308</t>
  </si>
  <si>
    <t>赵禹淇</t>
  </si>
  <si>
    <t>牛莉</t>
  </si>
  <si>
    <t>黑河市爱辉区罕达汽镇学校</t>
  </si>
  <si>
    <t>0401</t>
  </si>
  <si>
    <t>丁曼</t>
  </si>
  <si>
    <t>王海南</t>
  </si>
  <si>
    <t>0402</t>
  </si>
  <si>
    <t>宋宝璐</t>
  </si>
  <si>
    <t>黑河市第五中学</t>
  </si>
  <si>
    <t>高中英语教师</t>
  </si>
  <si>
    <t>0501</t>
  </si>
  <si>
    <t>吴琼</t>
  </si>
  <si>
    <t>金哲</t>
  </si>
  <si>
    <t>黑河市爱辉区职业技术学校</t>
  </si>
  <si>
    <t>高中信息科技教师</t>
  </si>
  <si>
    <t>0601</t>
  </si>
  <si>
    <t>孟剑</t>
  </si>
  <si>
    <t>孟令雨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</si>
</sst>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8"/>
      <name val="方正小标宋简体"/>
      <charset val="134"/>
    </font>
    <font>
      <b/>
      <sz val="22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protection locked="0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Continuous" vertical="center" wrapText="1"/>
    </xf>
    <xf numFmtId="0" fontId="3" fillId="0" borderId="0" xfId="0" applyFont="1" applyFill="1" applyAlignment="1">
      <alignment horizontal="centerContinuous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49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需求表_1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66"/>
  <sheetViews>
    <sheetView tabSelected="1" workbookViewId="0">
      <selection activeCell="M65" sqref="M65"/>
    </sheetView>
  </sheetViews>
  <sheetFormatPr defaultColWidth="9" defaultRowHeight="13.5"/>
  <cols>
    <col min="1" max="1" width="27.875" style="1" customWidth="1"/>
    <col min="2" max="2" width="20.75" style="1" customWidth="1"/>
    <col min="3" max="3" width="10.3333333333333" style="1" customWidth="1"/>
    <col min="4" max="4" width="13.75" style="1" customWidth="1"/>
    <col min="5" max="5" width="9.625" style="1" customWidth="1"/>
    <col min="6" max="6" width="14.6333333333333" style="1" customWidth="1"/>
    <col min="7" max="7" width="12.25" style="1" customWidth="1"/>
    <col min="8" max="8" width="14.8833333333333" style="1" customWidth="1"/>
    <col min="9" max="9" width="9.13333333333333" style="2" customWidth="1"/>
    <col min="10" max="10" width="13.6333333333333" style="1" customWidth="1"/>
    <col min="11" max="11" width="11.25" style="1" customWidth="1"/>
    <col min="12" max="12" width="10.1333333333333" style="3" customWidth="1"/>
    <col min="13" max="13" width="13.25" style="3" customWidth="1"/>
    <col min="14" max="14" width="19.75" style="1" customWidth="1"/>
    <col min="15" max="16364" width="9" style="1"/>
    <col min="16365" max="16384" width="9" style="4"/>
  </cols>
  <sheetData>
    <row r="1" ht="41" customHeight="1" spans="1:13 16365:1638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1" customFormat="1" ht="24" customHeight="1" spans="1:13 16365:1638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</row>
    <row r="3" s="1" customFormat="1" ht="24" customHeight="1" spans="1:13 16365:16383">
      <c r="A3" s="8" t="s">
        <v>14</v>
      </c>
      <c r="B3" s="9" t="s">
        <v>15</v>
      </c>
      <c r="C3" s="16" t="s">
        <v>16</v>
      </c>
      <c r="D3" s="11" t="s">
        <v>17</v>
      </c>
      <c r="E3" s="11" t="s">
        <v>18</v>
      </c>
      <c r="F3" s="11">
        <v>20260031</v>
      </c>
      <c r="G3" s="12">
        <v>84.5</v>
      </c>
      <c r="H3" s="13">
        <f>G3*0.6</f>
        <v>50.7</v>
      </c>
      <c r="I3" s="14">
        <v>83.3</v>
      </c>
      <c r="J3" s="14">
        <f>I3*0.4</f>
        <v>33.32</v>
      </c>
      <c r="K3" s="14">
        <f>H3+J3</f>
        <v>84.02</v>
      </c>
      <c r="L3" s="15">
        <v>1</v>
      </c>
      <c r="M3" s="15" t="s">
        <v>19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4"/>
      <c r="XEL3" s="4"/>
      <c r="XEM3" s="4"/>
      <c r="XEN3" s="4"/>
      <c r="XEO3" s="4"/>
      <c r="XEP3" s="4"/>
      <c r="XEQ3" s="4"/>
      <c r="XER3" s="4"/>
      <c r="XES3" s="4"/>
      <c r="XET3" s="4"/>
      <c r="XEU3" s="4"/>
      <c r="XEV3" s="4"/>
      <c r="XEW3" s="4"/>
      <c r="XEX3" s="4"/>
      <c r="XEY3" s="4"/>
      <c r="XEZ3" s="4"/>
      <c r="XFA3" s="4"/>
      <c r="XFB3" s="4"/>
      <c r="XFC3" s="4"/>
    </row>
    <row r="4" s="1" customFormat="1" ht="24" customHeight="1" spans="1:13 16365:16383">
      <c r="A4" s="8" t="s">
        <v>14</v>
      </c>
      <c r="B4" s="9" t="s">
        <v>15</v>
      </c>
      <c r="C4" s="16" t="s">
        <v>16</v>
      </c>
      <c r="D4" s="11" t="s">
        <v>17</v>
      </c>
      <c r="E4" s="11" t="s">
        <v>20</v>
      </c>
      <c r="F4" s="11">
        <v>20260032</v>
      </c>
      <c r="G4" s="12">
        <v>84.2</v>
      </c>
      <c r="H4" s="13">
        <f>G4*0.6</f>
        <v>50.52</v>
      </c>
      <c r="I4" s="14">
        <v>82.86</v>
      </c>
      <c r="J4" s="14">
        <f>I4*0.4</f>
        <v>33.144</v>
      </c>
      <c r="K4" s="14">
        <f>H4+J4</f>
        <v>83.664</v>
      </c>
      <c r="L4" s="15">
        <v>2</v>
      </c>
      <c r="M4" s="15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</row>
    <row r="5" s="1" customFormat="1" ht="24" customHeight="1" spans="1:13 16365:16383">
      <c r="A5" s="7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7" t="s">
        <v>8</v>
      </c>
      <c r="I5" s="7" t="s">
        <v>9</v>
      </c>
      <c r="J5" s="7" t="s">
        <v>10</v>
      </c>
      <c r="K5" s="7" t="s">
        <v>11</v>
      </c>
      <c r="L5" s="7" t="s">
        <v>12</v>
      </c>
      <c r="M5" s="7" t="s">
        <v>13</v>
      </c>
      <c r="XEK5" s="4"/>
      <c r="XEL5" s="4"/>
      <c r="XEM5" s="4"/>
      <c r="XEN5" s="4"/>
      <c r="XEO5" s="4"/>
      <c r="XEP5" s="4"/>
      <c r="XEQ5" s="4"/>
      <c r="XER5" s="4"/>
      <c r="XES5" s="4"/>
      <c r="XET5" s="4"/>
      <c r="XEU5" s="4"/>
      <c r="XEV5" s="4"/>
      <c r="XEW5" s="4"/>
      <c r="XEX5" s="4"/>
      <c r="XEY5" s="4"/>
      <c r="XEZ5" s="4"/>
      <c r="XFA5" s="4"/>
      <c r="XFB5" s="4"/>
      <c r="XFC5" s="4"/>
    </row>
    <row r="6" s="1" customFormat="1" ht="24" customHeight="1" spans="1:13 16365:16383">
      <c r="A6" s="8" t="s">
        <v>14</v>
      </c>
      <c r="B6" s="9" t="s">
        <v>21</v>
      </c>
      <c r="C6" s="16" t="s">
        <v>22</v>
      </c>
      <c r="D6" s="11" t="s">
        <v>17</v>
      </c>
      <c r="E6" s="11" t="s">
        <v>23</v>
      </c>
      <c r="F6" s="11">
        <v>20260019</v>
      </c>
      <c r="G6" s="12">
        <v>89</v>
      </c>
      <c r="H6" s="13">
        <f>G6*0.6</f>
        <v>53.4</v>
      </c>
      <c r="I6" s="14">
        <v>84.98</v>
      </c>
      <c r="J6" s="14">
        <f>I6*0.4</f>
        <v>33.992</v>
      </c>
      <c r="K6" s="14">
        <f>H6+J6</f>
        <v>87.392</v>
      </c>
      <c r="L6" s="15">
        <v>1</v>
      </c>
      <c r="M6" s="15" t="s">
        <v>19</v>
      </c>
      <c r="XEK6" s="4"/>
      <c r="XEL6" s="4"/>
      <c r="XEM6" s="4"/>
      <c r="XEN6" s="4"/>
      <c r="XEO6" s="4"/>
      <c r="XEP6" s="4"/>
      <c r="XEQ6" s="4"/>
      <c r="XER6" s="4"/>
      <c r="XES6" s="4"/>
      <c r="XET6" s="4"/>
      <c r="XEU6" s="4"/>
      <c r="XEV6" s="4"/>
      <c r="XEW6" s="4"/>
      <c r="XEX6" s="4"/>
      <c r="XEY6" s="4"/>
      <c r="XEZ6" s="4"/>
      <c r="XFA6" s="4"/>
      <c r="XFB6" s="4"/>
      <c r="XFC6" s="4"/>
    </row>
    <row r="7" s="1" customFormat="1" ht="24" customHeight="1" spans="1:13 16365:16383">
      <c r="A7" s="8" t="s">
        <v>14</v>
      </c>
      <c r="B7" s="9" t="s">
        <v>21</v>
      </c>
      <c r="C7" s="16" t="s">
        <v>22</v>
      </c>
      <c r="D7" s="11" t="s">
        <v>17</v>
      </c>
      <c r="E7" s="11" t="s">
        <v>24</v>
      </c>
      <c r="F7" s="11">
        <v>20260018</v>
      </c>
      <c r="G7" s="12">
        <v>89</v>
      </c>
      <c r="H7" s="13">
        <f>G7*0.6</f>
        <v>53.4</v>
      </c>
      <c r="I7" s="14">
        <v>81.36</v>
      </c>
      <c r="J7" s="14">
        <f>I7*0.4</f>
        <v>32.544</v>
      </c>
      <c r="K7" s="14">
        <f>H7+J7</f>
        <v>85.944</v>
      </c>
      <c r="L7" s="15">
        <v>2</v>
      </c>
      <c r="M7" s="15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  <c r="WVN7" s="1"/>
      <c r="WVO7" s="1"/>
      <c r="WVP7" s="1"/>
      <c r="WVQ7" s="1"/>
      <c r="WVR7" s="1"/>
      <c r="WVS7" s="1"/>
      <c r="WVT7" s="1"/>
      <c r="WVU7" s="1"/>
      <c r="WVV7" s="1"/>
      <c r="WVW7" s="1"/>
      <c r="WVX7" s="1"/>
      <c r="WVY7" s="1"/>
      <c r="WVZ7" s="1"/>
      <c r="WWA7" s="1"/>
      <c r="WWB7" s="1"/>
      <c r="WWC7" s="1"/>
      <c r="WWD7" s="1"/>
      <c r="WWE7" s="1"/>
      <c r="WWF7" s="1"/>
      <c r="WWG7" s="1"/>
      <c r="WWH7" s="1"/>
      <c r="WWI7" s="1"/>
      <c r="WWJ7" s="1"/>
      <c r="WWK7" s="1"/>
      <c r="WWL7" s="1"/>
      <c r="WWM7" s="1"/>
      <c r="WWN7" s="1"/>
      <c r="WWO7" s="1"/>
      <c r="WWP7" s="1"/>
      <c r="WWQ7" s="1"/>
      <c r="WWR7" s="1"/>
      <c r="WWS7" s="1"/>
      <c r="WWT7" s="1"/>
      <c r="WWU7" s="1"/>
      <c r="WWV7" s="1"/>
      <c r="WWW7" s="1"/>
      <c r="WWX7" s="1"/>
      <c r="WWY7" s="1"/>
      <c r="WWZ7" s="1"/>
      <c r="WXA7" s="1"/>
      <c r="WXB7" s="1"/>
      <c r="WXC7" s="1"/>
      <c r="WXD7" s="1"/>
      <c r="WXE7" s="1"/>
      <c r="WXF7" s="1"/>
      <c r="WXG7" s="1"/>
      <c r="WXH7" s="1"/>
      <c r="WXI7" s="1"/>
      <c r="WXJ7" s="1"/>
      <c r="WXK7" s="1"/>
      <c r="WXL7" s="1"/>
      <c r="WXM7" s="1"/>
      <c r="WXN7" s="1"/>
      <c r="WXO7" s="1"/>
      <c r="WXP7" s="1"/>
      <c r="WXQ7" s="1"/>
      <c r="WXR7" s="1"/>
      <c r="WXS7" s="1"/>
      <c r="WXT7" s="1"/>
      <c r="WXU7" s="1"/>
      <c r="WXV7" s="1"/>
      <c r="WXW7" s="1"/>
      <c r="WXX7" s="1"/>
      <c r="WXY7" s="1"/>
      <c r="WXZ7" s="1"/>
      <c r="WYA7" s="1"/>
      <c r="WYB7" s="1"/>
      <c r="WYC7" s="1"/>
      <c r="WYD7" s="1"/>
      <c r="WYE7" s="1"/>
      <c r="WYF7" s="1"/>
      <c r="WYG7" s="1"/>
      <c r="WYH7" s="1"/>
      <c r="WYI7" s="1"/>
      <c r="WYJ7" s="1"/>
      <c r="WYK7" s="1"/>
      <c r="WYL7" s="1"/>
      <c r="WYM7" s="1"/>
      <c r="WYN7" s="1"/>
      <c r="WYO7" s="1"/>
      <c r="WYP7" s="1"/>
      <c r="WYQ7" s="1"/>
      <c r="WYR7" s="1"/>
      <c r="WYS7" s="1"/>
      <c r="WYT7" s="1"/>
      <c r="WYU7" s="1"/>
      <c r="WYV7" s="1"/>
      <c r="WYW7" s="1"/>
      <c r="WYX7" s="1"/>
      <c r="WYY7" s="1"/>
      <c r="WYZ7" s="1"/>
      <c r="WZA7" s="1"/>
      <c r="WZB7" s="1"/>
      <c r="WZC7" s="1"/>
      <c r="WZD7" s="1"/>
      <c r="WZE7" s="1"/>
      <c r="WZF7" s="1"/>
      <c r="WZG7" s="1"/>
      <c r="WZH7" s="1"/>
      <c r="WZI7" s="1"/>
      <c r="WZJ7" s="1"/>
      <c r="WZK7" s="1"/>
      <c r="WZL7" s="1"/>
      <c r="WZM7" s="1"/>
      <c r="WZN7" s="1"/>
      <c r="WZO7" s="1"/>
      <c r="WZP7" s="1"/>
      <c r="WZQ7" s="1"/>
      <c r="WZR7" s="1"/>
      <c r="WZS7" s="1"/>
      <c r="WZT7" s="1"/>
      <c r="WZU7" s="1"/>
      <c r="WZV7" s="1"/>
      <c r="WZW7" s="1"/>
      <c r="WZX7" s="1"/>
      <c r="WZY7" s="1"/>
      <c r="WZZ7" s="1"/>
      <c r="XAA7" s="1"/>
      <c r="XAB7" s="1"/>
      <c r="XAC7" s="1"/>
      <c r="XAD7" s="1"/>
      <c r="XAE7" s="1"/>
      <c r="XAF7" s="1"/>
      <c r="XAG7" s="1"/>
      <c r="XAH7" s="1"/>
      <c r="XAI7" s="1"/>
      <c r="XAJ7" s="1"/>
      <c r="XAK7" s="1"/>
      <c r="XAL7" s="1"/>
      <c r="XAM7" s="1"/>
      <c r="XAN7" s="1"/>
      <c r="XAO7" s="1"/>
      <c r="XAP7" s="1"/>
      <c r="XAQ7" s="1"/>
      <c r="XAR7" s="1"/>
      <c r="XAS7" s="1"/>
      <c r="XAT7" s="1"/>
      <c r="XAU7" s="1"/>
      <c r="XAV7" s="1"/>
      <c r="XAW7" s="1"/>
      <c r="XAX7" s="1"/>
      <c r="XAY7" s="1"/>
      <c r="XAZ7" s="1"/>
      <c r="XBA7" s="1"/>
      <c r="XBB7" s="1"/>
      <c r="XBC7" s="1"/>
      <c r="XBD7" s="1"/>
      <c r="XBE7" s="1"/>
      <c r="XBF7" s="1"/>
      <c r="XBG7" s="1"/>
      <c r="XBH7" s="1"/>
      <c r="XBI7" s="1"/>
      <c r="XBJ7" s="1"/>
      <c r="XBK7" s="1"/>
      <c r="XBL7" s="1"/>
      <c r="XBM7" s="1"/>
      <c r="XBN7" s="1"/>
      <c r="XBO7" s="1"/>
      <c r="XBP7" s="1"/>
      <c r="XBQ7" s="1"/>
      <c r="XBR7" s="1"/>
      <c r="XBS7" s="1"/>
      <c r="XBT7" s="1"/>
      <c r="XBU7" s="1"/>
      <c r="XBV7" s="1"/>
      <c r="XBW7" s="1"/>
      <c r="XBX7" s="1"/>
      <c r="XBY7" s="1"/>
      <c r="XBZ7" s="1"/>
      <c r="XCA7" s="1"/>
      <c r="XCB7" s="1"/>
      <c r="XCC7" s="1"/>
      <c r="XCD7" s="1"/>
      <c r="XCE7" s="1"/>
      <c r="XCF7" s="1"/>
      <c r="XCG7" s="1"/>
      <c r="XCH7" s="1"/>
      <c r="XCI7" s="1"/>
      <c r="XCJ7" s="1"/>
      <c r="XCK7" s="1"/>
      <c r="XCL7" s="1"/>
      <c r="XCM7" s="1"/>
      <c r="XCN7" s="1"/>
      <c r="XCO7" s="1"/>
      <c r="XCP7" s="1"/>
      <c r="XCQ7" s="1"/>
      <c r="XCR7" s="1"/>
      <c r="XCS7" s="1"/>
      <c r="XCT7" s="1"/>
      <c r="XCU7" s="1"/>
      <c r="XCV7" s="1"/>
      <c r="XCW7" s="1"/>
      <c r="XCX7" s="1"/>
      <c r="XCY7" s="1"/>
      <c r="XCZ7" s="1"/>
      <c r="XDA7" s="1"/>
      <c r="XDB7" s="1"/>
      <c r="XDC7" s="1"/>
      <c r="XDD7" s="1"/>
      <c r="XDE7" s="1"/>
      <c r="XDF7" s="1"/>
      <c r="XDG7" s="1"/>
      <c r="XDH7" s="1"/>
      <c r="XDI7" s="1"/>
      <c r="XDJ7" s="1"/>
      <c r="XDK7" s="1"/>
      <c r="XDL7" s="1"/>
      <c r="XDM7" s="1"/>
      <c r="XDN7" s="1"/>
      <c r="XDO7" s="1"/>
      <c r="XDP7" s="1"/>
      <c r="XDQ7" s="1"/>
      <c r="XDR7" s="1"/>
      <c r="XDS7" s="1"/>
      <c r="XDT7" s="1"/>
      <c r="XDU7" s="1"/>
      <c r="XDV7" s="1"/>
      <c r="XDW7" s="1"/>
      <c r="XDX7" s="1"/>
      <c r="XDY7" s="1"/>
      <c r="XDZ7" s="1"/>
      <c r="XEA7" s="1"/>
      <c r="XEB7" s="1"/>
      <c r="XEC7" s="1"/>
      <c r="XED7" s="1"/>
      <c r="XEE7" s="1"/>
      <c r="XEF7" s="1"/>
      <c r="XEG7" s="1"/>
      <c r="XEH7" s="1"/>
      <c r="XEI7" s="1"/>
      <c r="XEJ7" s="1"/>
      <c r="XEK7" s="4"/>
      <c r="XEL7" s="4"/>
      <c r="XEM7" s="4"/>
      <c r="XEN7" s="4"/>
      <c r="XEO7" s="4"/>
      <c r="XEP7" s="4"/>
      <c r="XEQ7" s="4"/>
      <c r="XER7" s="4"/>
      <c r="XES7" s="4"/>
      <c r="XET7" s="4"/>
      <c r="XEU7" s="4"/>
      <c r="XEV7" s="4"/>
      <c r="XEW7" s="4"/>
      <c r="XEX7" s="4"/>
      <c r="XEY7" s="4"/>
      <c r="XEZ7" s="4"/>
      <c r="XFA7" s="4"/>
      <c r="XFB7" s="4"/>
      <c r="XFC7" s="4"/>
    </row>
    <row r="8" s="1" customFormat="1" ht="24" customHeight="1" spans="1:13 16365:16383">
      <c r="A8" s="7" t="s">
        <v>1</v>
      </c>
      <c r="B8" s="7" t="s">
        <v>2</v>
      </c>
      <c r="C8" s="7" t="s">
        <v>3</v>
      </c>
      <c r="D8" s="7" t="s">
        <v>4</v>
      </c>
      <c r="E8" s="7" t="s">
        <v>5</v>
      </c>
      <c r="F8" s="7" t="s">
        <v>6</v>
      </c>
      <c r="G8" s="7" t="s">
        <v>7</v>
      </c>
      <c r="H8" s="7" t="s">
        <v>8</v>
      </c>
      <c r="I8" s="7" t="s">
        <v>9</v>
      </c>
      <c r="J8" s="7" t="s">
        <v>10</v>
      </c>
      <c r="K8" s="7" t="s">
        <v>11</v>
      </c>
      <c r="L8" s="7" t="s">
        <v>12</v>
      </c>
      <c r="M8" s="7" t="s">
        <v>13</v>
      </c>
      <c r="XEK8" s="4"/>
      <c r="XEL8" s="4"/>
      <c r="XEM8" s="4"/>
      <c r="XEN8" s="4"/>
      <c r="XEO8" s="4"/>
      <c r="XEP8" s="4"/>
      <c r="XEQ8" s="4"/>
      <c r="XER8" s="4"/>
      <c r="XES8" s="4"/>
      <c r="XET8" s="4"/>
      <c r="XEU8" s="4"/>
      <c r="XEV8" s="4"/>
      <c r="XEW8" s="4"/>
      <c r="XEX8" s="4"/>
      <c r="XEY8" s="4"/>
      <c r="XEZ8" s="4"/>
      <c r="XFA8" s="4"/>
      <c r="XFB8" s="4"/>
      <c r="XFC8" s="4"/>
    </row>
    <row r="9" s="1" customFormat="1" ht="24" customHeight="1" spans="1:13 16365:16383">
      <c r="A9" s="8" t="s">
        <v>14</v>
      </c>
      <c r="B9" s="9" t="s">
        <v>25</v>
      </c>
      <c r="C9" s="16" t="s">
        <v>26</v>
      </c>
      <c r="D9" s="11" t="s">
        <v>17</v>
      </c>
      <c r="E9" s="11" t="s">
        <v>27</v>
      </c>
      <c r="F9" s="11">
        <v>20260001</v>
      </c>
      <c r="G9" s="12">
        <v>80.3</v>
      </c>
      <c r="H9" s="13">
        <f>G9*0.6</f>
        <v>48.18</v>
      </c>
      <c r="I9" s="14">
        <v>79.7</v>
      </c>
      <c r="J9" s="14">
        <f>I9*0.4</f>
        <v>31.88</v>
      </c>
      <c r="K9" s="14">
        <f>H9+J9</f>
        <v>80.06</v>
      </c>
      <c r="L9" s="15">
        <v>1</v>
      </c>
      <c r="M9" s="15" t="s">
        <v>19</v>
      </c>
      <c r="XEK9" s="4"/>
      <c r="XEL9" s="4"/>
      <c r="XEM9" s="4"/>
      <c r="XEN9" s="4"/>
      <c r="XEO9" s="4"/>
      <c r="XEP9" s="4"/>
      <c r="XEQ9" s="4"/>
      <c r="XER9" s="4"/>
      <c r="XES9" s="4"/>
      <c r="XET9" s="4"/>
      <c r="XEU9" s="4"/>
      <c r="XEV9" s="4"/>
      <c r="XEW9" s="4"/>
      <c r="XEX9" s="4"/>
      <c r="XEY9" s="4"/>
      <c r="XEZ9" s="4"/>
      <c r="XFA9" s="4"/>
      <c r="XFB9" s="4"/>
      <c r="XFC9" s="4"/>
    </row>
    <row r="10" s="1" customFormat="1" ht="24" customHeight="1" spans="1:13 16365:16383">
      <c r="A10" s="8" t="s">
        <v>14</v>
      </c>
      <c r="B10" s="9" t="s">
        <v>25</v>
      </c>
      <c r="C10" s="16" t="s">
        <v>26</v>
      </c>
      <c r="D10" s="11" t="s">
        <v>17</v>
      </c>
      <c r="E10" s="11" t="s">
        <v>28</v>
      </c>
      <c r="F10" s="11">
        <v>20260002</v>
      </c>
      <c r="G10" s="12">
        <v>78.3</v>
      </c>
      <c r="H10" s="13">
        <f>G10*0.6</f>
        <v>46.98</v>
      </c>
      <c r="I10" s="14">
        <v>80.44</v>
      </c>
      <c r="J10" s="14">
        <f>I10*0.4</f>
        <v>32.176</v>
      </c>
      <c r="K10" s="14">
        <f>H10+J10</f>
        <v>79.156</v>
      </c>
      <c r="L10" s="15">
        <v>2</v>
      </c>
      <c r="M10" s="15" t="s">
        <v>19</v>
      </c>
      <c r="XEK10" s="4"/>
      <c r="XEL10" s="4"/>
      <c r="XEM10" s="4"/>
      <c r="XEN10" s="4"/>
      <c r="XEO10" s="4"/>
      <c r="XEP10" s="4"/>
      <c r="XEQ10" s="4"/>
      <c r="XER10" s="4"/>
      <c r="XES10" s="4"/>
      <c r="XET10" s="4"/>
      <c r="XEU10" s="4"/>
      <c r="XEV10" s="4"/>
      <c r="XEW10" s="4"/>
      <c r="XEX10" s="4"/>
      <c r="XEY10" s="4"/>
      <c r="XEZ10" s="4"/>
      <c r="XFA10" s="4"/>
      <c r="XFB10" s="4"/>
      <c r="XFC10" s="4"/>
    </row>
    <row r="11" s="1" customFormat="1" ht="24" customHeight="1" spans="1:13 16365:16383">
      <c r="A11" s="8" t="s">
        <v>14</v>
      </c>
      <c r="B11" s="9" t="s">
        <v>25</v>
      </c>
      <c r="C11" s="16" t="s">
        <v>26</v>
      </c>
      <c r="D11" s="11" t="s">
        <v>17</v>
      </c>
      <c r="E11" s="11" t="s">
        <v>29</v>
      </c>
      <c r="F11" s="11">
        <v>20260003</v>
      </c>
      <c r="G11" s="12">
        <v>75</v>
      </c>
      <c r="H11" s="13">
        <f>G11*0.6</f>
        <v>45</v>
      </c>
      <c r="I11" s="14">
        <v>81.6</v>
      </c>
      <c r="J11" s="14">
        <f>I11*0.4</f>
        <v>32.64</v>
      </c>
      <c r="K11" s="14">
        <f>H11+J11</f>
        <v>77.64</v>
      </c>
      <c r="L11" s="15">
        <v>3</v>
      </c>
      <c r="M11" s="15"/>
      <c r="XEK11" s="4"/>
      <c r="XEL11" s="4"/>
      <c r="XEM11" s="4"/>
      <c r="XEN11" s="4"/>
      <c r="XEO11" s="4"/>
      <c r="XEP11" s="4"/>
      <c r="XEQ11" s="4"/>
      <c r="XER11" s="4"/>
      <c r="XES11" s="4"/>
      <c r="XET11" s="4"/>
      <c r="XEU11" s="4"/>
      <c r="XEV11" s="4"/>
      <c r="XEW11" s="4"/>
      <c r="XEX11" s="4"/>
      <c r="XEY11" s="4"/>
      <c r="XEZ11" s="4"/>
      <c r="XFA11" s="4"/>
      <c r="XFB11" s="4"/>
      <c r="XFC11" s="4"/>
    </row>
    <row r="12" s="1" customFormat="1" ht="24" customHeight="1" spans="1:13 16365:16383">
      <c r="A12" s="8" t="s">
        <v>14</v>
      </c>
      <c r="B12" s="9" t="s">
        <v>25</v>
      </c>
      <c r="C12" s="16" t="s">
        <v>26</v>
      </c>
      <c r="D12" s="11" t="s">
        <v>17</v>
      </c>
      <c r="E12" s="11" t="s">
        <v>30</v>
      </c>
      <c r="F12" s="11">
        <v>20260004</v>
      </c>
      <c r="G12" s="12">
        <v>66.3</v>
      </c>
      <c r="H12" s="13">
        <f>G12*0.6</f>
        <v>39.78</v>
      </c>
      <c r="I12" s="14">
        <v>80.52</v>
      </c>
      <c r="J12" s="14">
        <f>I12*0.4</f>
        <v>32.208</v>
      </c>
      <c r="K12" s="14">
        <f>H12+J12</f>
        <v>71.988</v>
      </c>
      <c r="L12" s="15">
        <v>4</v>
      </c>
      <c r="M12" s="15"/>
      <c r="XEK12" s="4"/>
      <c r="XEL12" s="4"/>
      <c r="XEM12" s="4"/>
      <c r="XEN12" s="4"/>
      <c r="XEO12" s="4"/>
      <c r="XEP12" s="4"/>
      <c r="XEQ12" s="4"/>
      <c r="XER12" s="4"/>
      <c r="XES12" s="4"/>
      <c r="XET12" s="4"/>
      <c r="XEU12" s="4"/>
      <c r="XEV12" s="4"/>
      <c r="XEW12" s="4"/>
      <c r="XEX12" s="4"/>
      <c r="XEY12" s="4"/>
      <c r="XEZ12" s="4"/>
      <c r="XFA12" s="4"/>
      <c r="XFB12" s="4"/>
      <c r="XFC12" s="4"/>
    </row>
    <row r="13" s="1" customFormat="1" ht="24" customHeight="1" spans="1:13 16365:16383">
      <c r="A13" s="7" t="s">
        <v>1</v>
      </c>
      <c r="B13" s="7" t="s">
        <v>2</v>
      </c>
      <c r="C13" s="7" t="s">
        <v>3</v>
      </c>
      <c r="D13" s="7" t="s">
        <v>4</v>
      </c>
      <c r="E13" s="7" t="s">
        <v>5</v>
      </c>
      <c r="F13" s="7" t="s">
        <v>6</v>
      </c>
      <c r="G13" s="7" t="s">
        <v>7</v>
      </c>
      <c r="H13" s="7" t="s">
        <v>8</v>
      </c>
      <c r="I13" s="7" t="s">
        <v>9</v>
      </c>
      <c r="J13" s="7" t="s">
        <v>10</v>
      </c>
      <c r="K13" s="7" t="s">
        <v>11</v>
      </c>
      <c r="L13" s="7" t="s">
        <v>12</v>
      </c>
      <c r="M13" s="7" t="s">
        <v>13</v>
      </c>
      <c r="XEK13" s="4"/>
      <c r="XEL13" s="4"/>
      <c r="XEM13" s="4"/>
      <c r="XEN13" s="4"/>
      <c r="XEO13" s="4"/>
      <c r="XEP13" s="4"/>
      <c r="XEQ13" s="4"/>
      <c r="XER13" s="4"/>
      <c r="XES13" s="4"/>
      <c r="XET13" s="4"/>
      <c r="XEU13" s="4"/>
      <c r="XEV13" s="4"/>
      <c r="XEW13" s="4"/>
      <c r="XEX13" s="4"/>
      <c r="XEY13" s="4"/>
      <c r="XEZ13" s="4"/>
      <c r="XFA13" s="4"/>
      <c r="XFB13" s="4"/>
      <c r="XFC13" s="4"/>
    </row>
    <row r="14" s="1" customFormat="1" ht="24" customHeight="1" spans="1:13 16365:16383">
      <c r="A14" s="8" t="s">
        <v>14</v>
      </c>
      <c r="B14" s="9" t="s">
        <v>31</v>
      </c>
      <c r="C14" s="16" t="s">
        <v>32</v>
      </c>
      <c r="D14" s="11" t="s">
        <v>17</v>
      </c>
      <c r="E14" s="11" t="s">
        <v>33</v>
      </c>
      <c r="F14" s="11">
        <v>20260035</v>
      </c>
      <c r="G14" s="12">
        <v>91.7</v>
      </c>
      <c r="H14" s="13">
        <f>G14*0.6</f>
        <v>55.02</v>
      </c>
      <c r="I14" s="14">
        <v>83.66</v>
      </c>
      <c r="J14" s="14">
        <f>I14*0.4</f>
        <v>33.464</v>
      </c>
      <c r="K14" s="14">
        <f>H14+J14</f>
        <v>88.484</v>
      </c>
      <c r="L14" s="15">
        <v>1</v>
      </c>
      <c r="M14" s="15" t="s">
        <v>19</v>
      </c>
      <c r="XEK14" s="4"/>
      <c r="XEL14" s="4"/>
      <c r="XEM14" s="4"/>
      <c r="XEN14" s="4"/>
      <c r="XEO14" s="4"/>
      <c r="XEP14" s="4"/>
      <c r="XEQ14" s="4"/>
      <c r="XER14" s="4"/>
      <c r="XES14" s="4"/>
      <c r="XET14" s="4"/>
      <c r="XEU14" s="4"/>
      <c r="XEV14" s="4"/>
      <c r="XEW14" s="4"/>
      <c r="XEX14" s="4"/>
      <c r="XEY14" s="4"/>
      <c r="XEZ14" s="4"/>
      <c r="XFA14" s="4"/>
      <c r="XFB14" s="4"/>
      <c r="XFC14" s="4"/>
    </row>
    <row r="15" s="1" customFormat="1" ht="24" customHeight="1" spans="1:13 16365:16383">
      <c r="A15" s="8" t="s">
        <v>14</v>
      </c>
      <c r="B15" s="9" t="s">
        <v>31</v>
      </c>
      <c r="C15" s="16" t="s">
        <v>32</v>
      </c>
      <c r="D15" s="11" t="s">
        <v>17</v>
      </c>
      <c r="E15" s="11" t="s">
        <v>34</v>
      </c>
      <c r="F15" s="11">
        <v>20260036</v>
      </c>
      <c r="G15" s="12">
        <v>88.7</v>
      </c>
      <c r="H15" s="13">
        <f>G15*0.6</f>
        <v>53.22</v>
      </c>
      <c r="I15" s="14">
        <v>80.84</v>
      </c>
      <c r="J15" s="14">
        <f>I15*0.4</f>
        <v>32.336</v>
      </c>
      <c r="K15" s="14">
        <f>H15+J15</f>
        <v>85.556</v>
      </c>
      <c r="L15" s="15">
        <v>2</v>
      </c>
      <c r="M15" s="15"/>
      <c r="XEK15" s="4"/>
      <c r="XEL15" s="4"/>
      <c r="XEM15" s="4"/>
      <c r="XEN15" s="4"/>
      <c r="XEO15" s="4"/>
      <c r="XEP15" s="4"/>
      <c r="XEQ15" s="4"/>
      <c r="XER15" s="4"/>
      <c r="XES15" s="4"/>
      <c r="XET15" s="4"/>
      <c r="XEU15" s="4"/>
      <c r="XEV15" s="4"/>
      <c r="XEW15" s="4"/>
      <c r="XEX15" s="4"/>
      <c r="XEY15" s="4"/>
      <c r="XEZ15" s="4"/>
      <c r="XFA15" s="4"/>
      <c r="XFB15" s="4"/>
      <c r="XFC15" s="4"/>
    </row>
    <row r="16" s="1" customFormat="1" ht="24" customHeight="1" spans="1:13 16365:16383">
      <c r="A16" s="7" t="s">
        <v>1</v>
      </c>
      <c r="B16" s="7" t="s">
        <v>2</v>
      </c>
      <c r="C16" s="7" t="s">
        <v>3</v>
      </c>
      <c r="D16" s="7" t="s">
        <v>4</v>
      </c>
      <c r="E16" s="7" t="s">
        <v>5</v>
      </c>
      <c r="F16" s="7" t="s">
        <v>6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  <c r="XEK16" s="4"/>
      <c r="XEL16" s="4"/>
      <c r="XEM16" s="4"/>
      <c r="XEN16" s="4"/>
      <c r="XEO16" s="4"/>
      <c r="XEP16" s="4"/>
      <c r="XEQ16" s="4"/>
      <c r="XER16" s="4"/>
      <c r="XES16" s="4"/>
      <c r="XET16" s="4"/>
      <c r="XEU16" s="4"/>
      <c r="XEV16" s="4"/>
      <c r="XEW16" s="4"/>
      <c r="XEX16" s="4"/>
      <c r="XEY16" s="4"/>
      <c r="XEZ16" s="4"/>
      <c r="XFA16" s="4"/>
      <c r="XFB16" s="4"/>
      <c r="XFC16" s="4"/>
    </row>
    <row r="17" s="1" customFormat="1" ht="24" customHeight="1" spans="1:13 16365:16383">
      <c r="A17" s="8" t="s">
        <v>35</v>
      </c>
      <c r="B17" s="9" t="s">
        <v>36</v>
      </c>
      <c r="C17" s="16" t="s">
        <v>37</v>
      </c>
      <c r="D17" s="11" t="s">
        <v>17</v>
      </c>
      <c r="E17" s="11" t="s">
        <v>38</v>
      </c>
      <c r="F17" s="11">
        <v>20260026</v>
      </c>
      <c r="G17" s="12">
        <v>77.6</v>
      </c>
      <c r="H17" s="13">
        <f>G17*0.6</f>
        <v>46.56</v>
      </c>
      <c r="I17" s="14">
        <v>83.98</v>
      </c>
      <c r="J17" s="14">
        <f>I17*0.4</f>
        <v>33.592</v>
      </c>
      <c r="K17" s="14">
        <f>H17+J17</f>
        <v>80.152</v>
      </c>
      <c r="L17" s="15">
        <v>1</v>
      </c>
      <c r="M17" s="15" t="s">
        <v>19</v>
      </c>
      <c r="XEK17" s="4"/>
      <c r="XEL17" s="4"/>
      <c r="XEM17" s="4"/>
      <c r="XEN17" s="4"/>
      <c r="XEO17" s="4"/>
      <c r="XEP17" s="4"/>
      <c r="XEQ17" s="4"/>
      <c r="XER17" s="4"/>
      <c r="XES17" s="4"/>
      <c r="XET17" s="4"/>
      <c r="XEU17" s="4"/>
      <c r="XEV17" s="4"/>
      <c r="XEW17" s="4"/>
      <c r="XEX17" s="4"/>
      <c r="XEY17" s="4"/>
      <c r="XEZ17" s="4"/>
      <c r="XFA17" s="4"/>
      <c r="XFB17" s="4"/>
      <c r="XFC17" s="4"/>
    </row>
    <row r="18" s="1" customFormat="1" ht="24" customHeight="1" spans="1:13 16365:16383">
      <c r="A18" s="8" t="s">
        <v>35</v>
      </c>
      <c r="B18" s="9" t="s">
        <v>36</v>
      </c>
      <c r="C18" s="16" t="s">
        <v>37</v>
      </c>
      <c r="D18" s="11" t="s">
        <v>17</v>
      </c>
      <c r="E18" s="11" t="s">
        <v>39</v>
      </c>
      <c r="F18" s="11">
        <v>20260025</v>
      </c>
      <c r="G18" s="12">
        <v>78</v>
      </c>
      <c r="H18" s="13">
        <f>G18*0.6</f>
        <v>46.8</v>
      </c>
      <c r="I18" s="14">
        <v>82.92</v>
      </c>
      <c r="J18" s="14">
        <f>I18*0.4</f>
        <v>33.168</v>
      </c>
      <c r="K18" s="14">
        <f>H18+J18</f>
        <v>79.968</v>
      </c>
      <c r="L18" s="15">
        <v>2</v>
      </c>
      <c r="M18" s="15"/>
      <c r="XEK18" s="4"/>
      <c r="XEL18" s="4"/>
      <c r="XEM18" s="4"/>
      <c r="XEN18" s="4"/>
      <c r="XEO18" s="4"/>
      <c r="XEP18" s="4"/>
      <c r="XEQ18" s="4"/>
      <c r="XER18" s="4"/>
      <c r="XES18" s="4"/>
      <c r="XET18" s="4"/>
      <c r="XEU18" s="4"/>
      <c r="XEV18" s="4"/>
      <c r="XEW18" s="4"/>
      <c r="XEX18" s="4"/>
      <c r="XEY18" s="4"/>
      <c r="XEZ18" s="4"/>
      <c r="XFA18" s="4"/>
      <c r="XFB18" s="4"/>
      <c r="XFC18" s="4"/>
    </row>
    <row r="19" s="1" customFormat="1" ht="24" customHeight="1" spans="1:13 16365:16383">
      <c r="A19" s="7" t="s">
        <v>1</v>
      </c>
      <c r="B19" s="7" t="s">
        <v>2</v>
      </c>
      <c r="C19" s="7" t="s">
        <v>3</v>
      </c>
      <c r="D19" s="7" t="s">
        <v>4</v>
      </c>
      <c r="E19" s="7" t="s">
        <v>5</v>
      </c>
      <c r="F19" s="7" t="s">
        <v>6</v>
      </c>
      <c r="G19" s="7" t="s">
        <v>7</v>
      </c>
      <c r="H19" s="7" t="s">
        <v>8</v>
      </c>
      <c r="I19" s="7" t="s">
        <v>9</v>
      </c>
      <c r="J19" s="7" t="s">
        <v>10</v>
      </c>
      <c r="K19" s="7" t="s">
        <v>11</v>
      </c>
      <c r="L19" s="7" t="s">
        <v>12</v>
      </c>
      <c r="M19" s="7" t="s">
        <v>13</v>
      </c>
      <c r="XEK19" s="4"/>
      <c r="XEL19" s="4"/>
      <c r="XEM19" s="4"/>
      <c r="XEN19" s="4"/>
      <c r="XEO19" s="4"/>
      <c r="XEP19" s="4"/>
      <c r="XEQ19" s="4"/>
      <c r="XER19" s="4"/>
      <c r="XES19" s="4"/>
      <c r="XET19" s="4"/>
      <c r="XEU19" s="4"/>
      <c r="XEV19" s="4"/>
      <c r="XEW19" s="4"/>
      <c r="XEX19" s="4"/>
      <c r="XEY19" s="4"/>
      <c r="XEZ19" s="4"/>
      <c r="XFA19" s="4"/>
      <c r="XFB19" s="4"/>
      <c r="XFC19" s="4"/>
    </row>
    <row r="20" s="1" customFormat="1" ht="24" customHeight="1" spans="1:13 16365:16383">
      <c r="A20" s="8" t="s">
        <v>40</v>
      </c>
      <c r="B20" s="9" t="s">
        <v>41</v>
      </c>
      <c r="C20" s="16" t="s">
        <v>42</v>
      </c>
      <c r="D20" s="11" t="s">
        <v>17</v>
      </c>
      <c r="E20" s="11" t="s">
        <v>43</v>
      </c>
      <c r="F20" s="11">
        <v>20260028</v>
      </c>
      <c r="G20" s="12">
        <v>70</v>
      </c>
      <c r="H20" s="13">
        <f>G20*0.6</f>
        <v>42</v>
      </c>
      <c r="I20" s="14">
        <v>83.44</v>
      </c>
      <c r="J20" s="14">
        <f>I20*0.4</f>
        <v>33.376</v>
      </c>
      <c r="K20" s="14">
        <f>H20+J20</f>
        <v>75.376</v>
      </c>
      <c r="L20" s="15">
        <v>1</v>
      </c>
      <c r="M20" s="15" t="s">
        <v>19</v>
      </c>
      <c r="XEK20" s="4"/>
      <c r="XEL20" s="4"/>
      <c r="XEM20" s="4"/>
      <c r="XEN20" s="4"/>
      <c r="XEO20" s="4"/>
      <c r="XEP20" s="4"/>
      <c r="XEQ20" s="4"/>
      <c r="XER20" s="4"/>
      <c r="XES20" s="4"/>
      <c r="XET20" s="4"/>
      <c r="XEU20" s="4"/>
      <c r="XEV20" s="4"/>
      <c r="XEW20" s="4"/>
      <c r="XEX20" s="4"/>
      <c r="XEY20" s="4"/>
      <c r="XEZ20" s="4"/>
      <c r="XFA20" s="4"/>
      <c r="XFB20" s="4"/>
      <c r="XFC20" s="4"/>
    </row>
    <row r="21" s="1" customFormat="1" ht="24" customHeight="1" spans="1:13 16365:16383">
      <c r="A21" s="8" t="s">
        <v>40</v>
      </c>
      <c r="B21" s="9" t="s">
        <v>41</v>
      </c>
      <c r="C21" s="16" t="s">
        <v>42</v>
      </c>
      <c r="D21" s="11" t="s">
        <v>17</v>
      </c>
      <c r="E21" s="11" t="s">
        <v>44</v>
      </c>
      <c r="F21" s="11">
        <v>20260029</v>
      </c>
      <c r="G21" s="12">
        <v>68</v>
      </c>
      <c r="H21" s="13">
        <f>G21*0.6</f>
        <v>40.8</v>
      </c>
      <c r="I21" s="14">
        <v>82.44</v>
      </c>
      <c r="J21" s="14">
        <f>I21*0.4</f>
        <v>32.976</v>
      </c>
      <c r="K21" s="14">
        <f>H21+J21</f>
        <v>73.776</v>
      </c>
      <c r="L21" s="15">
        <v>2</v>
      </c>
      <c r="M21" s="15" t="s">
        <v>19</v>
      </c>
      <c r="XEK21" s="4"/>
      <c r="XEL21" s="4"/>
      <c r="XEM21" s="4"/>
      <c r="XEN21" s="4"/>
      <c r="XEO21" s="4"/>
      <c r="XEP21" s="4"/>
      <c r="XEQ21" s="4"/>
      <c r="XER21" s="4"/>
      <c r="XES21" s="4"/>
      <c r="XET21" s="4"/>
      <c r="XEU21" s="4"/>
      <c r="XEV21" s="4"/>
      <c r="XEW21" s="4"/>
      <c r="XEX21" s="4"/>
      <c r="XEY21" s="4"/>
      <c r="XEZ21" s="4"/>
      <c r="XFA21" s="4"/>
      <c r="XFB21" s="4"/>
      <c r="XFC21" s="4"/>
    </row>
    <row r="22" s="1" customFormat="1" ht="24" customHeight="1" spans="1:13 16365:16383">
      <c r="A22" s="8" t="s">
        <v>40</v>
      </c>
      <c r="B22" s="9" t="s">
        <v>41</v>
      </c>
      <c r="C22" s="16" t="s">
        <v>42</v>
      </c>
      <c r="D22" s="11" t="s">
        <v>17</v>
      </c>
      <c r="E22" s="11" t="s">
        <v>45</v>
      </c>
      <c r="F22" s="11">
        <v>20260030</v>
      </c>
      <c r="G22" s="12">
        <v>63</v>
      </c>
      <c r="H22" s="13">
        <f>G22*0.6</f>
        <v>37.8</v>
      </c>
      <c r="I22" s="14">
        <v>83.08</v>
      </c>
      <c r="J22" s="14">
        <f>I22*0.4</f>
        <v>33.232</v>
      </c>
      <c r="K22" s="14">
        <f>H22+J22</f>
        <v>71.032</v>
      </c>
      <c r="L22" s="15">
        <v>3</v>
      </c>
      <c r="M22" s="15"/>
      <c r="XEK22" s="4"/>
      <c r="XEL22" s="4"/>
      <c r="XEM22" s="4"/>
      <c r="XEN22" s="4"/>
      <c r="XEO22" s="4"/>
      <c r="XEP22" s="4"/>
      <c r="XEQ22" s="4"/>
      <c r="XER22" s="4"/>
      <c r="XES22" s="4"/>
      <c r="XET22" s="4"/>
      <c r="XEU22" s="4"/>
      <c r="XEV22" s="4"/>
      <c r="XEW22" s="4"/>
      <c r="XEX22" s="4"/>
      <c r="XEY22" s="4"/>
      <c r="XEZ22" s="4"/>
      <c r="XFA22" s="4"/>
      <c r="XFB22" s="4"/>
      <c r="XFC22" s="4"/>
    </row>
    <row r="23" s="1" customFormat="1" ht="24" customHeight="1" spans="1:13 16365:16383">
      <c r="A23" s="8" t="s">
        <v>40</v>
      </c>
      <c r="B23" s="9" t="s">
        <v>41</v>
      </c>
      <c r="C23" s="16" t="s">
        <v>42</v>
      </c>
      <c r="D23" s="11" t="s">
        <v>17</v>
      </c>
      <c r="E23" s="11" t="s">
        <v>46</v>
      </c>
      <c r="F23" s="11">
        <v>20260027</v>
      </c>
      <c r="G23" s="12">
        <v>72</v>
      </c>
      <c r="H23" s="13">
        <f>G23*0.6</f>
        <v>43.2</v>
      </c>
      <c r="I23" s="14" t="s">
        <v>47</v>
      </c>
      <c r="J23" s="14"/>
      <c r="K23" s="14"/>
      <c r="L23" s="15"/>
      <c r="M23" s="14"/>
      <c r="XEK23" s="4"/>
      <c r="XEL23" s="4"/>
      <c r="XEM23" s="4"/>
      <c r="XEN23" s="4"/>
      <c r="XEO23" s="4"/>
      <c r="XEP23" s="4"/>
      <c r="XEQ23" s="4"/>
      <c r="XER23" s="4"/>
      <c r="XES23" s="4"/>
      <c r="XET23" s="4"/>
      <c r="XEU23" s="4"/>
      <c r="XEV23" s="4"/>
      <c r="XEW23" s="4"/>
      <c r="XEX23" s="4"/>
      <c r="XEY23" s="4"/>
      <c r="XEZ23" s="4"/>
      <c r="XFA23" s="4"/>
      <c r="XFB23" s="4"/>
      <c r="XFC23" s="4"/>
    </row>
    <row r="24" s="1" customFormat="1" ht="24" customHeight="1" spans="1:13 16365:16383">
      <c r="A24" s="7" t="s">
        <v>1</v>
      </c>
      <c r="B24" s="7" t="s">
        <v>2</v>
      </c>
      <c r="C24" s="7" t="s">
        <v>3</v>
      </c>
      <c r="D24" s="7" t="s">
        <v>4</v>
      </c>
      <c r="E24" s="7" t="s">
        <v>5</v>
      </c>
      <c r="F24" s="7" t="s">
        <v>6</v>
      </c>
      <c r="G24" s="7" t="s">
        <v>7</v>
      </c>
      <c r="H24" s="7" t="s">
        <v>8</v>
      </c>
      <c r="I24" s="7" t="s">
        <v>9</v>
      </c>
      <c r="J24" s="7" t="s">
        <v>10</v>
      </c>
      <c r="K24" s="7" t="s">
        <v>11</v>
      </c>
      <c r="L24" s="7" t="s">
        <v>12</v>
      </c>
      <c r="M24" s="7" t="s">
        <v>13</v>
      </c>
      <c r="XEK24" s="4"/>
      <c r="XEL24" s="4"/>
      <c r="XEM24" s="4"/>
      <c r="XEN24" s="4"/>
      <c r="XEO24" s="4"/>
      <c r="XEP24" s="4"/>
      <c r="XEQ24" s="4"/>
      <c r="XER24" s="4"/>
      <c r="XES24" s="4"/>
      <c r="XET24" s="4"/>
      <c r="XEU24" s="4"/>
      <c r="XEV24" s="4"/>
      <c r="XEW24" s="4"/>
      <c r="XEX24" s="4"/>
      <c r="XEY24" s="4"/>
      <c r="XEZ24" s="4"/>
      <c r="XFA24" s="4"/>
      <c r="XFB24" s="4"/>
      <c r="XFC24" s="4"/>
    </row>
    <row r="25" s="1" customFormat="1" ht="24" customHeight="1" spans="1:13 16365:16383">
      <c r="A25" s="8" t="s">
        <v>40</v>
      </c>
      <c r="B25" s="9" t="s">
        <v>48</v>
      </c>
      <c r="C25" s="16" t="s">
        <v>49</v>
      </c>
      <c r="D25" s="11" t="s">
        <v>17</v>
      </c>
      <c r="E25" s="11" t="s">
        <v>50</v>
      </c>
      <c r="F25" s="11">
        <v>20260005</v>
      </c>
      <c r="G25" s="12">
        <v>85.7</v>
      </c>
      <c r="H25" s="13">
        <f t="shared" ref="H25:H32" si="0">G25*0.6</f>
        <v>51.42</v>
      </c>
      <c r="I25" s="14">
        <v>81.02</v>
      </c>
      <c r="J25" s="14">
        <f t="shared" ref="J25:J32" si="1">I25*0.4</f>
        <v>32.408</v>
      </c>
      <c r="K25" s="14">
        <f t="shared" ref="K25:K32" si="2">H25+J25</f>
        <v>83.828</v>
      </c>
      <c r="L25" s="15">
        <v>1</v>
      </c>
      <c r="M25" s="15" t="s">
        <v>19</v>
      </c>
      <c r="XEK25" s="4"/>
      <c r="XEL25" s="4"/>
      <c r="XEM25" s="4"/>
      <c r="XEN25" s="4"/>
      <c r="XEO25" s="4"/>
      <c r="XEP25" s="4"/>
      <c r="XEQ25" s="4"/>
      <c r="XER25" s="4"/>
      <c r="XES25" s="4"/>
      <c r="XET25" s="4"/>
      <c r="XEU25" s="4"/>
      <c r="XEV25" s="4"/>
      <c r="XEW25" s="4"/>
      <c r="XEX25" s="4"/>
      <c r="XEY25" s="4"/>
      <c r="XEZ25" s="4"/>
      <c r="XFA25" s="4"/>
      <c r="XFB25" s="4"/>
      <c r="XFC25" s="4"/>
    </row>
    <row r="26" s="1" customFormat="1" ht="24" customHeight="1" spans="1:13 16365:16383">
      <c r="A26" s="8" t="s">
        <v>40</v>
      </c>
      <c r="B26" s="9" t="s">
        <v>48</v>
      </c>
      <c r="C26" s="16" t="s">
        <v>49</v>
      </c>
      <c r="D26" s="11" t="s">
        <v>17</v>
      </c>
      <c r="E26" s="11" t="s">
        <v>51</v>
      </c>
      <c r="F26" s="11">
        <v>20260006</v>
      </c>
      <c r="G26" s="12">
        <v>81.7</v>
      </c>
      <c r="H26" s="13">
        <f t="shared" si="0"/>
        <v>49.02</v>
      </c>
      <c r="I26" s="14">
        <v>81.86</v>
      </c>
      <c r="J26" s="14">
        <f t="shared" si="1"/>
        <v>32.744</v>
      </c>
      <c r="K26" s="14">
        <f t="shared" si="2"/>
        <v>81.764</v>
      </c>
      <c r="L26" s="15">
        <v>2</v>
      </c>
      <c r="M26" s="15" t="s">
        <v>19</v>
      </c>
      <c r="XEK26" s="4"/>
      <c r="XEL26" s="4"/>
      <c r="XEM26" s="4"/>
      <c r="XEN26" s="4"/>
      <c r="XEO26" s="4"/>
      <c r="XEP26" s="4"/>
      <c r="XEQ26" s="4"/>
      <c r="XER26" s="4"/>
      <c r="XES26" s="4"/>
      <c r="XET26" s="4"/>
      <c r="XEU26" s="4"/>
      <c r="XEV26" s="4"/>
      <c r="XEW26" s="4"/>
      <c r="XEX26" s="4"/>
      <c r="XEY26" s="4"/>
      <c r="XEZ26" s="4"/>
      <c r="XFA26" s="4"/>
      <c r="XFB26" s="4"/>
      <c r="XFC26" s="4"/>
    </row>
    <row r="27" s="1" customFormat="1" ht="24" customHeight="1" spans="1:13 16365:16383">
      <c r="A27" s="8" t="s">
        <v>40</v>
      </c>
      <c r="B27" s="9" t="s">
        <v>48</v>
      </c>
      <c r="C27" s="16" t="s">
        <v>49</v>
      </c>
      <c r="D27" s="11" t="s">
        <v>17</v>
      </c>
      <c r="E27" s="11" t="s">
        <v>52</v>
      </c>
      <c r="F27" s="11">
        <v>20260007</v>
      </c>
      <c r="G27" s="12">
        <v>81</v>
      </c>
      <c r="H27" s="13">
        <f t="shared" si="0"/>
        <v>48.6</v>
      </c>
      <c r="I27" s="14">
        <v>81.8</v>
      </c>
      <c r="J27" s="14">
        <f t="shared" si="1"/>
        <v>32.72</v>
      </c>
      <c r="K27" s="14">
        <f t="shared" si="2"/>
        <v>81.32</v>
      </c>
      <c r="L27" s="15">
        <v>3</v>
      </c>
      <c r="M27" s="15" t="s">
        <v>19</v>
      </c>
      <c r="XEK27" s="4"/>
      <c r="XEL27" s="4"/>
      <c r="XEM27" s="4"/>
      <c r="XEN27" s="4"/>
      <c r="XEO27" s="4"/>
      <c r="XEP27" s="4"/>
      <c r="XEQ27" s="4"/>
      <c r="XER27" s="4"/>
      <c r="XES27" s="4"/>
      <c r="XET27" s="4"/>
      <c r="XEU27" s="4"/>
      <c r="XEV27" s="4"/>
      <c r="XEW27" s="4"/>
      <c r="XEX27" s="4"/>
      <c r="XEY27" s="4"/>
      <c r="XEZ27" s="4"/>
      <c r="XFA27" s="4"/>
      <c r="XFB27" s="4"/>
      <c r="XFC27" s="4"/>
    </row>
    <row r="28" s="1" customFormat="1" ht="24" customHeight="1" spans="1:13 16365:16383">
      <c r="A28" s="8" t="s">
        <v>40</v>
      </c>
      <c r="B28" s="9" t="s">
        <v>48</v>
      </c>
      <c r="C28" s="16" t="s">
        <v>49</v>
      </c>
      <c r="D28" s="11" t="s">
        <v>17</v>
      </c>
      <c r="E28" s="11" t="s">
        <v>53</v>
      </c>
      <c r="F28" s="11">
        <v>20260011</v>
      </c>
      <c r="G28" s="12">
        <v>77.7</v>
      </c>
      <c r="H28" s="13">
        <f t="shared" si="0"/>
        <v>46.62</v>
      </c>
      <c r="I28" s="14">
        <v>83.28</v>
      </c>
      <c r="J28" s="14">
        <f t="shared" si="1"/>
        <v>33.312</v>
      </c>
      <c r="K28" s="14">
        <f t="shared" si="2"/>
        <v>79.932</v>
      </c>
      <c r="L28" s="15">
        <v>4</v>
      </c>
      <c r="M28" s="15" t="s">
        <v>19</v>
      </c>
      <c r="XEK28" s="4"/>
      <c r="XEL28" s="4"/>
      <c r="XEM28" s="4"/>
      <c r="XEN28" s="4"/>
      <c r="XEO28" s="4"/>
      <c r="XEP28" s="4"/>
      <c r="XEQ28" s="4"/>
      <c r="XER28" s="4"/>
      <c r="XES28" s="4"/>
      <c r="XET28" s="4"/>
      <c r="XEU28" s="4"/>
      <c r="XEV28" s="4"/>
      <c r="XEW28" s="4"/>
      <c r="XEX28" s="4"/>
      <c r="XEY28" s="4"/>
      <c r="XEZ28" s="4"/>
      <c r="XFA28" s="4"/>
      <c r="XFB28" s="4"/>
      <c r="XFC28" s="4"/>
    </row>
    <row r="29" s="1" customFormat="1" ht="24" customHeight="1" spans="1:13 16365:16383">
      <c r="A29" s="8" t="s">
        <v>40</v>
      </c>
      <c r="B29" s="9" t="s">
        <v>48</v>
      </c>
      <c r="C29" s="16" t="s">
        <v>49</v>
      </c>
      <c r="D29" s="11" t="s">
        <v>17</v>
      </c>
      <c r="E29" s="11" t="s">
        <v>54</v>
      </c>
      <c r="F29" s="11">
        <v>20260009</v>
      </c>
      <c r="G29" s="12">
        <v>78.7</v>
      </c>
      <c r="H29" s="13">
        <f t="shared" si="0"/>
        <v>47.22</v>
      </c>
      <c r="I29" s="14">
        <v>80.04</v>
      </c>
      <c r="J29" s="14">
        <f t="shared" si="1"/>
        <v>32.016</v>
      </c>
      <c r="K29" s="14">
        <f t="shared" si="2"/>
        <v>79.236</v>
      </c>
      <c r="L29" s="15">
        <v>5</v>
      </c>
      <c r="M29" s="15"/>
      <c r="XEK29" s="4"/>
      <c r="XEL29" s="4"/>
      <c r="XEM29" s="4"/>
      <c r="XEN29" s="4"/>
      <c r="XEO29" s="4"/>
      <c r="XEP29" s="4"/>
      <c r="XEQ29" s="4"/>
      <c r="XER29" s="4"/>
      <c r="XES29" s="4"/>
      <c r="XET29" s="4"/>
      <c r="XEU29" s="4"/>
      <c r="XEV29" s="4"/>
      <c r="XEW29" s="4"/>
      <c r="XEX29" s="4"/>
      <c r="XEY29" s="4"/>
      <c r="XEZ29" s="4"/>
      <c r="XFA29" s="4"/>
      <c r="XFB29" s="4"/>
      <c r="XFC29" s="4"/>
    </row>
    <row r="30" s="1" customFormat="1" ht="24" customHeight="1" spans="1:13 16365:16383">
      <c r="A30" s="8" t="s">
        <v>40</v>
      </c>
      <c r="B30" s="9" t="s">
        <v>48</v>
      </c>
      <c r="C30" s="16" t="s">
        <v>49</v>
      </c>
      <c r="D30" s="11" t="s">
        <v>17</v>
      </c>
      <c r="E30" s="11" t="s">
        <v>55</v>
      </c>
      <c r="F30" s="11">
        <v>20260008</v>
      </c>
      <c r="G30" s="12">
        <v>78.7</v>
      </c>
      <c r="H30" s="13">
        <f t="shared" si="0"/>
        <v>47.22</v>
      </c>
      <c r="I30" s="14">
        <v>79.68</v>
      </c>
      <c r="J30" s="14">
        <f t="shared" si="1"/>
        <v>31.872</v>
      </c>
      <c r="K30" s="14">
        <f t="shared" si="2"/>
        <v>79.092</v>
      </c>
      <c r="L30" s="15">
        <v>6</v>
      </c>
      <c r="M30" s="15"/>
      <c r="XEK30" s="4"/>
      <c r="XEL30" s="4"/>
      <c r="XEM30" s="4"/>
      <c r="XEN30" s="4"/>
      <c r="XEO30" s="4"/>
      <c r="XEP30" s="4"/>
      <c r="XEQ30" s="4"/>
      <c r="XER30" s="4"/>
      <c r="XES30" s="4"/>
      <c r="XET30" s="4"/>
      <c r="XEU30" s="4"/>
      <c r="XEV30" s="4"/>
      <c r="XEW30" s="4"/>
      <c r="XEX30" s="4"/>
      <c r="XEY30" s="4"/>
      <c r="XEZ30" s="4"/>
      <c r="XFA30" s="4"/>
      <c r="XFB30" s="4"/>
      <c r="XFC30" s="4"/>
    </row>
    <row r="31" s="1" customFormat="1" ht="24" customHeight="1" spans="1:13 16365:16383">
      <c r="A31" s="8" t="s">
        <v>40</v>
      </c>
      <c r="B31" s="9" t="s">
        <v>48</v>
      </c>
      <c r="C31" s="16" t="s">
        <v>49</v>
      </c>
      <c r="D31" s="11" t="s">
        <v>17</v>
      </c>
      <c r="E31" s="11" t="s">
        <v>56</v>
      </c>
      <c r="F31" s="11">
        <v>20260010</v>
      </c>
      <c r="G31" s="12">
        <v>77.7</v>
      </c>
      <c r="H31" s="13">
        <f t="shared" si="0"/>
        <v>46.62</v>
      </c>
      <c r="I31" s="14">
        <v>80.42</v>
      </c>
      <c r="J31" s="14">
        <f t="shared" si="1"/>
        <v>32.168</v>
      </c>
      <c r="K31" s="14">
        <f t="shared" si="2"/>
        <v>78.788</v>
      </c>
      <c r="L31" s="15">
        <v>7</v>
      </c>
      <c r="M31" s="15"/>
      <c r="XEK31" s="4"/>
      <c r="XEL31" s="4"/>
      <c r="XEM31" s="4"/>
      <c r="XEN31" s="4"/>
      <c r="XEO31" s="4"/>
      <c r="XEP31" s="4"/>
      <c r="XEQ31" s="4"/>
      <c r="XER31" s="4"/>
      <c r="XES31" s="4"/>
      <c r="XET31" s="4"/>
      <c r="XEU31" s="4"/>
      <c r="XEV31" s="4"/>
      <c r="XEW31" s="4"/>
      <c r="XEX31" s="4"/>
      <c r="XEY31" s="4"/>
      <c r="XEZ31" s="4"/>
      <c r="XFA31" s="4"/>
      <c r="XFB31" s="4"/>
      <c r="XFC31" s="4"/>
    </row>
    <row r="32" s="1" customFormat="1" ht="24" customHeight="1" spans="1:13 16365:16383">
      <c r="A32" s="8" t="s">
        <v>40</v>
      </c>
      <c r="B32" s="9" t="s">
        <v>48</v>
      </c>
      <c r="C32" s="16" t="s">
        <v>49</v>
      </c>
      <c r="D32" s="11" t="s">
        <v>17</v>
      </c>
      <c r="E32" s="11" t="s">
        <v>57</v>
      </c>
      <c r="F32" s="11">
        <v>20260012</v>
      </c>
      <c r="G32" s="12">
        <v>77.3</v>
      </c>
      <c r="H32" s="13">
        <f t="shared" si="0"/>
        <v>46.38</v>
      </c>
      <c r="I32" s="14">
        <v>80.6</v>
      </c>
      <c r="J32" s="14">
        <f t="shared" si="1"/>
        <v>32.24</v>
      </c>
      <c r="K32" s="14">
        <f t="shared" si="2"/>
        <v>78.62</v>
      </c>
      <c r="L32" s="15">
        <v>8</v>
      </c>
      <c r="M32" s="15"/>
      <c r="XEK32" s="4"/>
      <c r="XEL32" s="4"/>
      <c r="XEM32" s="4"/>
      <c r="XEN32" s="4"/>
      <c r="XEO32" s="4"/>
      <c r="XEP32" s="4"/>
      <c r="XEQ32" s="4"/>
      <c r="XER32" s="4"/>
      <c r="XES32" s="4"/>
      <c r="XET32" s="4"/>
      <c r="XEU32" s="4"/>
      <c r="XEV32" s="4"/>
      <c r="XEW32" s="4"/>
      <c r="XEX32" s="4"/>
      <c r="XEY32" s="4"/>
      <c r="XEZ32" s="4"/>
      <c r="XFA32" s="4"/>
      <c r="XFB32" s="4"/>
      <c r="XFC32" s="4"/>
    </row>
    <row r="33" s="1" customFormat="1" ht="24" customHeight="1" spans="1:13 16365:16383">
      <c r="A33" s="7" t="s">
        <v>1</v>
      </c>
      <c r="B33" s="7" t="s">
        <v>2</v>
      </c>
      <c r="C33" s="7" t="s">
        <v>3</v>
      </c>
      <c r="D33" s="7" t="s">
        <v>4</v>
      </c>
      <c r="E33" s="7" t="s">
        <v>5</v>
      </c>
      <c r="F33" s="7" t="s">
        <v>6</v>
      </c>
      <c r="G33" s="7" t="s">
        <v>7</v>
      </c>
      <c r="H33" s="7" t="s">
        <v>8</v>
      </c>
      <c r="I33" s="7" t="s">
        <v>9</v>
      </c>
      <c r="J33" s="7" t="s">
        <v>10</v>
      </c>
      <c r="K33" s="7" t="s">
        <v>11</v>
      </c>
      <c r="L33" s="7" t="s">
        <v>12</v>
      </c>
      <c r="M33" s="7" t="s">
        <v>13</v>
      </c>
      <c r="XEK33" s="4"/>
      <c r="XEL33" s="4"/>
      <c r="XEM33" s="4"/>
      <c r="XEN33" s="4"/>
      <c r="XEO33" s="4"/>
      <c r="XEP33" s="4"/>
      <c r="XEQ33" s="4"/>
      <c r="XER33" s="4"/>
      <c r="XES33" s="4"/>
      <c r="XET33" s="4"/>
      <c r="XEU33" s="4"/>
      <c r="XEV33" s="4"/>
      <c r="XEW33" s="4"/>
      <c r="XEX33" s="4"/>
      <c r="XEY33" s="4"/>
      <c r="XEZ33" s="4"/>
      <c r="XFA33" s="4"/>
      <c r="XFB33" s="4"/>
      <c r="XFC33" s="4"/>
    </row>
    <row r="34" s="1" customFormat="1" ht="24" customHeight="1" spans="1:13 16365:16383">
      <c r="A34" s="8" t="s">
        <v>40</v>
      </c>
      <c r="B34" s="9" t="s">
        <v>58</v>
      </c>
      <c r="C34" s="16" t="s">
        <v>59</v>
      </c>
      <c r="D34" s="11" t="s">
        <v>17</v>
      </c>
      <c r="E34" s="11" t="s">
        <v>60</v>
      </c>
      <c r="F34" s="11">
        <v>20260047</v>
      </c>
      <c r="G34" s="12">
        <v>92</v>
      </c>
      <c r="H34" s="13">
        <f>G34*0.6</f>
        <v>55.2</v>
      </c>
      <c r="I34" s="14">
        <v>83.6</v>
      </c>
      <c r="J34" s="14">
        <f>I34*0.4</f>
        <v>33.44</v>
      </c>
      <c r="K34" s="14">
        <f>H34+J34</f>
        <v>88.64</v>
      </c>
      <c r="L34" s="15">
        <v>1</v>
      </c>
      <c r="M34" s="15" t="s">
        <v>19</v>
      </c>
      <c r="XEK34" s="4"/>
      <c r="XEL34" s="4"/>
      <c r="XEM34" s="4"/>
      <c r="XEN34" s="4"/>
      <c r="XEO34" s="4"/>
      <c r="XEP34" s="4"/>
      <c r="XEQ34" s="4"/>
      <c r="XER34" s="4"/>
      <c r="XES34" s="4"/>
      <c r="XET34" s="4"/>
      <c r="XEU34" s="4"/>
      <c r="XEV34" s="4"/>
      <c r="XEW34" s="4"/>
      <c r="XEX34" s="4"/>
      <c r="XEY34" s="4"/>
      <c r="XEZ34" s="4"/>
      <c r="XFA34" s="4"/>
      <c r="XFB34" s="4"/>
      <c r="XFC34" s="4"/>
    </row>
    <row r="35" s="1" customFormat="1" ht="24" customHeight="1" spans="1:13 16365:16383">
      <c r="A35" s="8" t="s">
        <v>40</v>
      </c>
      <c r="B35" s="9" t="s">
        <v>58</v>
      </c>
      <c r="C35" s="16" t="s">
        <v>59</v>
      </c>
      <c r="D35" s="11" t="s">
        <v>17</v>
      </c>
      <c r="E35" s="11" t="s">
        <v>61</v>
      </c>
      <c r="F35" s="11">
        <v>20260048</v>
      </c>
      <c r="G35" s="12">
        <v>90</v>
      </c>
      <c r="H35" s="13">
        <f>G35*0.6</f>
        <v>54</v>
      </c>
      <c r="I35" s="14">
        <v>81.46</v>
      </c>
      <c r="J35" s="14">
        <f>I35*0.4</f>
        <v>32.584</v>
      </c>
      <c r="K35" s="14">
        <f>H35+J35</f>
        <v>86.584</v>
      </c>
      <c r="L35" s="15">
        <v>2</v>
      </c>
      <c r="M35" s="15"/>
      <c r="XEK35" s="4"/>
      <c r="XEL35" s="4"/>
      <c r="XEM35" s="4"/>
      <c r="XEN35" s="4"/>
      <c r="XEO35" s="4"/>
      <c r="XEP35" s="4"/>
      <c r="XEQ35" s="4"/>
      <c r="XER35" s="4"/>
      <c r="XES35" s="4"/>
      <c r="XET35" s="4"/>
      <c r="XEU35" s="4"/>
      <c r="XEV35" s="4"/>
      <c r="XEW35" s="4"/>
      <c r="XEX35" s="4"/>
      <c r="XEY35" s="4"/>
      <c r="XEZ35" s="4"/>
      <c r="XFA35" s="4"/>
      <c r="XFB35" s="4"/>
      <c r="XFC35" s="4"/>
    </row>
    <row r="36" s="1" customFormat="1" ht="24" customHeight="1" spans="1:13 16365:16383">
      <c r="A36" s="7" t="s">
        <v>1</v>
      </c>
      <c r="B36" s="7" t="s">
        <v>2</v>
      </c>
      <c r="C36" s="7" t="s">
        <v>3</v>
      </c>
      <c r="D36" s="7" t="s">
        <v>4</v>
      </c>
      <c r="E36" s="7" t="s">
        <v>5</v>
      </c>
      <c r="F36" s="7" t="s">
        <v>6</v>
      </c>
      <c r="G36" s="7" t="s">
        <v>7</v>
      </c>
      <c r="H36" s="7" t="s">
        <v>8</v>
      </c>
      <c r="I36" s="7" t="s">
        <v>9</v>
      </c>
      <c r="J36" s="7" t="s">
        <v>10</v>
      </c>
      <c r="K36" s="7" t="s">
        <v>11</v>
      </c>
      <c r="L36" s="7" t="s">
        <v>12</v>
      </c>
      <c r="M36" s="7" t="s">
        <v>13</v>
      </c>
      <c r="XEK36" s="4"/>
      <c r="XEL36" s="4"/>
      <c r="XEM36" s="4"/>
      <c r="XEN36" s="4"/>
      <c r="XEO36" s="4"/>
      <c r="XEP36" s="4"/>
      <c r="XEQ36" s="4"/>
      <c r="XER36" s="4"/>
      <c r="XES36" s="4"/>
      <c r="XET36" s="4"/>
      <c r="XEU36" s="4"/>
      <c r="XEV36" s="4"/>
      <c r="XEW36" s="4"/>
      <c r="XEX36" s="4"/>
      <c r="XEY36" s="4"/>
      <c r="XEZ36" s="4"/>
      <c r="XFA36" s="4"/>
      <c r="XFB36" s="4"/>
      <c r="XFC36" s="4"/>
    </row>
    <row r="37" s="1" customFormat="1" ht="24" customHeight="1" spans="1:13 16365:16383">
      <c r="A37" s="8" t="s">
        <v>40</v>
      </c>
      <c r="B37" s="9" t="s">
        <v>62</v>
      </c>
      <c r="C37" s="16" t="s">
        <v>63</v>
      </c>
      <c r="D37" s="11" t="s">
        <v>17</v>
      </c>
      <c r="E37" s="11" t="s">
        <v>64</v>
      </c>
      <c r="F37" s="11">
        <v>20260045</v>
      </c>
      <c r="G37" s="12">
        <v>94</v>
      </c>
      <c r="H37" s="13">
        <f>G37*0.6</f>
        <v>56.4</v>
      </c>
      <c r="I37" s="14">
        <v>80.88</v>
      </c>
      <c r="J37" s="14">
        <f>I37*0.4</f>
        <v>32.352</v>
      </c>
      <c r="K37" s="14">
        <f>H37+J37</f>
        <v>88.752</v>
      </c>
      <c r="L37" s="15">
        <v>1</v>
      </c>
      <c r="M37" s="15" t="s">
        <v>19</v>
      </c>
      <c r="XEK37" s="4"/>
      <c r="XEL37" s="4"/>
      <c r="XEM37" s="4"/>
      <c r="XEN37" s="4"/>
      <c r="XEO37" s="4"/>
      <c r="XEP37" s="4"/>
      <c r="XEQ37" s="4"/>
      <c r="XER37" s="4"/>
      <c r="XES37" s="4"/>
      <c r="XET37" s="4"/>
      <c r="XEU37" s="4"/>
      <c r="XEV37" s="4"/>
      <c r="XEW37" s="4"/>
      <c r="XEX37" s="4"/>
      <c r="XEY37" s="4"/>
      <c r="XEZ37" s="4"/>
      <c r="XFA37" s="4"/>
      <c r="XFB37" s="4"/>
      <c r="XFC37" s="4"/>
    </row>
    <row r="38" s="1" customFormat="1" ht="24" customHeight="1" spans="1:13 16365:16383">
      <c r="A38" s="8" t="s">
        <v>40</v>
      </c>
      <c r="B38" s="9" t="s">
        <v>62</v>
      </c>
      <c r="C38" s="16" t="s">
        <v>63</v>
      </c>
      <c r="D38" s="11" t="s">
        <v>17</v>
      </c>
      <c r="E38" s="11" t="s">
        <v>65</v>
      </c>
      <c r="F38" s="11">
        <v>20260046</v>
      </c>
      <c r="G38" s="12">
        <v>93</v>
      </c>
      <c r="H38" s="13">
        <f>G38*0.6</f>
        <v>55.8</v>
      </c>
      <c r="I38" s="14">
        <v>77.24</v>
      </c>
      <c r="J38" s="14">
        <f>I38*0.4</f>
        <v>30.896</v>
      </c>
      <c r="K38" s="14">
        <f>H38+J38</f>
        <v>86.696</v>
      </c>
      <c r="L38" s="15">
        <v>2</v>
      </c>
      <c r="M38" s="15"/>
      <c r="XEK38" s="4"/>
      <c r="XEL38" s="4"/>
      <c r="XEM38" s="4"/>
      <c r="XEN38" s="4"/>
      <c r="XEO38" s="4"/>
      <c r="XEP38" s="4"/>
      <c r="XEQ38" s="4"/>
      <c r="XER38" s="4"/>
      <c r="XES38" s="4"/>
      <c r="XET38" s="4"/>
      <c r="XEU38" s="4"/>
      <c r="XEV38" s="4"/>
      <c r="XEW38" s="4"/>
      <c r="XEX38" s="4"/>
      <c r="XEY38" s="4"/>
      <c r="XEZ38" s="4"/>
      <c r="XFA38" s="4"/>
      <c r="XFB38" s="4"/>
      <c r="XFC38" s="4"/>
    </row>
    <row r="39" s="1" customFormat="1" ht="24" customHeight="1" spans="1:13 16365:16383">
      <c r="A39" s="7" t="s">
        <v>1</v>
      </c>
      <c r="B39" s="7" t="s">
        <v>2</v>
      </c>
      <c r="C39" s="7" t="s">
        <v>3</v>
      </c>
      <c r="D39" s="7" t="s">
        <v>4</v>
      </c>
      <c r="E39" s="7" t="s">
        <v>5</v>
      </c>
      <c r="F39" s="7" t="s">
        <v>6</v>
      </c>
      <c r="G39" s="7" t="s">
        <v>7</v>
      </c>
      <c r="H39" s="7" t="s">
        <v>8</v>
      </c>
      <c r="I39" s="7" t="s">
        <v>9</v>
      </c>
      <c r="J39" s="7" t="s">
        <v>10</v>
      </c>
      <c r="K39" s="7" t="s">
        <v>11</v>
      </c>
      <c r="L39" s="7" t="s">
        <v>12</v>
      </c>
      <c r="M39" s="7" t="s">
        <v>13</v>
      </c>
      <c r="XEK39" s="4"/>
      <c r="XEL39" s="4"/>
      <c r="XEM39" s="4"/>
      <c r="XEN39" s="4"/>
      <c r="XEO39" s="4"/>
      <c r="XEP39" s="4"/>
      <c r="XEQ39" s="4"/>
      <c r="XER39" s="4"/>
      <c r="XES39" s="4"/>
      <c r="XET39" s="4"/>
      <c r="XEU39" s="4"/>
      <c r="XEV39" s="4"/>
      <c r="XEW39" s="4"/>
      <c r="XEX39" s="4"/>
      <c r="XEY39" s="4"/>
      <c r="XEZ39" s="4"/>
      <c r="XFA39" s="4"/>
      <c r="XFB39" s="4"/>
      <c r="XFC39" s="4"/>
    </row>
    <row r="40" s="1" customFormat="1" ht="24" customHeight="1" spans="1:13 16365:16383">
      <c r="A40" s="8" t="s">
        <v>40</v>
      </c>
      <c r="B40" s="9" t="s">
        <v>66</v>
      </c>
      <c r="C40" s="16" t="s">
        <v>67</v>
      </c>
      <c r="D40" s="11" t="s">
        <v>17</v>
      </c>
      <c r="E40" s="11" t="s">
        <v>68</v>
      </c>
      <c r="F40" s="11">
        <v>20260020</v>
      </c>
      <c r="G40" s="12">
        <v>92</v>
      </c>
      <c r="H40" s="13">
        <f>G40*0.6</f>
        <v>55.2</v>
      </c>
      <c r="I40" s="14">
        <v>83.82</v>
      </c>
      <c r="J40" s="14">
        <f>I40*0.4</f>
        <v>33.528</v>
      </c>
      <c r="K40" s="14">
        <f>H40+J40</f>
        <v>88.728</v>
      </c>
      <c r="L40" s="15">
        <v>1</v>
      </c>
      <c r="M40" s="15" t="s">
        <v>19</v>
      </c>
      <c r="XEK40" s="4"/>
      <c r="XEL40" s="4"/>
      <c r="XEM40" s="4"/>
      <c r="XEN40" s="4"/>
      <c r="XEO40" s="4"/>
      <c r="XEP40" s="4"/>
      <c r="XEQ40" s="4"/>
      <c r="XER40" s="4"/>
      <c r="XES40" s="4"/>
      <c r="XET40" s="4"/>
      <c r="XEU40" s="4"/>
      <c r="XEV40" s="4"/>
      <c r="XEW40" s="4"/>
      <c r="XEX40" s="4"/>
      <c r="XEY40" s="4"/>
      <c r="XEZ40" s="4"/>
      <c r="XFA40" s="4"/>
      <c r="XFB40" s="4"/>
      <c r="XFC40" s="4"/>
    </row>
    <row r="41" s="1" customFormat="1" ht="24" customHeight="1" spans="1:13 16365:16383">
      <c r="A41" s="8" t="s">
        <v>40</v>
      </c>
      <c r="B41" s="9" t="s">
        <v>66</v>
      </c>
      <c r="C41" s="16" t="s">
        <v>67</v>
      </c>
      <c r="D41" s="11" t="s">
        <v>17</v>
      </c>
      <c r="E41" s="11" t="s">
        <v>69</v>
      </c>
      <c r="F41" s="11">
        <v>20260021</v>
      </c>
      <c r="G41" s="12">
        <v>88</v>
      </c>
      <c r="H41" s="13">
        <f>G41*0.6</f>
        <v>52.8</v>
      </c>
      <c r="I41" s="14">
        <v>77.7</v>
      </c>
      <c r="J41" s="14">
        <f>I41*0.4</f>
        <v>31.08</v>
      </c>
      <c r="K41" s="14">
        <f>H41+J41</f>
        <v>83.88</v>
      </c>
      <c r="L41" s="15">
        <v>2</v>
      </c>
      <c r="M41" s="15"/>
      <c r="XEK41" s="4"/>
      <c r="XEL41" s="4"/>
      <c r="XEM41" s="4"/>
      <c r="XEN41" s="4"/>
      <c r="XEO41" s="4"/>
      <c r="XEP41" s="4"/>
      <c r="XEQ41" s="4"/>
      <c r="XER41" s="4"/>
      <c r="XES41" s="4"/>
      <c r="XET41" s="4"/>
      <c r="XEU41" s="4"/>
      <c r="XEV41" s="4"/>
      <c r="XEW41" s="4"/>
      <c r="XEX41" s="4"/>
      <c r="XEY41" s="4"/>
      <c r="XEZ41" s="4"/>
      <c r="XFA41" s="4"/>
      <c r="XFB41" s="4"/>
      <c r="XFC41" s="4"/>
    </row>
    <row r="42" s="1" customFormat="1" ht="24" customHeight="1" spans="1:13 16365:16383">
      <c r="A42" s="8" t="s">
        <v>40</v>
      </c>
      <c r="B42" s="9" t="s">
        <v>66</v>
      </c>
      <c r="C42" s="16" t="s">
        <v>67</v>
      </c>
      <c r="D42" s="11" t="s">
        <v>17</v>
      </c>
      <c r="E42" s="11" t="s">
        <v>70</v>
      </c>
      <c r="F42" s="11">
        <v>20260022</v>
      </c>
      <c r="G42" s="12">
        <v>88</v>
      </c>
      <c r="H42" s="13">
        <f>G42*0.6</f>
        <v>52.8</v>
      </c>
      <c r="I42" s="14">
        <v>77.2</v>
      </c>
      <c r="J42" s="14">
        <f>I42*0.4</f>
        <v>30.88</v>
      </c>
      <c r="K42" s="14">
        <f>H42+J42</f>
        <v>83.68</v>
      </c>
      <c r="L42" s="15">
        <v>3</v>
      </c>
      <c r="M42" s="15"/>
      <c r="XEK42" s="4"/>
      <c r="XEL42" s="4"/>
      <c r="XEM42" s="4"/>
      <c r="XEN42" s="4"/>
      <c r="XEO42" s="4"/>
      <c r="XEP42" s="4"/>
      <c r="XEQ42" s="4"/>
      <c r="XER42" s="4"/>
      <c r="XES42" s="4"/>
      <c r="XET42" s="4"/>
      <c r="XEU42" s="4"/>
      <c r="XEV42" s="4"/>
      <c r="XEW42" s="4"/>
      <c r="XEX42" s="4"/>
      <c r="XEY42" s="4"/>
      <c r="XEZ42" s="4"/>
      <c r="XFA42" s="4"/>
      <c r="XFB42" s="4"/>
      <c r="XFC42" s="4"/>
    </row>
    <row r="43" s="1" customFormat="1" ht="24" customHeight="1" spans="1:13 16365:16383">
      <c r="A43" s="7" t="s">
        <v>1</v>
      </c>
      <c r="B43" s="7" t="s">
        <v>2</v>
      </c>
      <c r="C43" s="7" t="s">
        <v>3</v>
      </c>
      <c r="D43" s="7" t="s">
        <v>4</v>
      </c>
      <c r="E43" s="7" t="s">
        <v>5</v>
      </c>
      <c r="F43" s="7" t="s">
        <v>6</v>
      </c>
      <c r="G43" s="7" t="s">
        <v>7</v>
      </c>
      <c r="H43" s="7" t="s">
        <v>8</v>
      </c>
      <c r="I43" s="7" t="s">
        <v>9</v>
      </c>
      <c r="J43" s="7" t="s">
        <v>10</v>
      </c>
      <c r="K43" s="7" t="s">
        <v>11</v>
      </c>
      <c r="L43" s="7" t="s">
        <v>12</v>
      </c>
      <c r="M43" s="7" t="s">
        <v>13</v>
      </c>
      <c r="XEK43" s="4"/>
      <c r="XEL43" s="4"/>
      <c r="XEM43" s="4"/>
      <c r="XEN43" s="4"/>
      <c r="XEO43" s="4"/>
      <c r="XEP43" s="4"/>
      <c r="XEQ43" s="4"/>
      <c r="XER43" s="4"/>
      <c r="XES43" s="4"/>
      <c r="XET43" s="4"/>
      <c r="XEU43" s="4"/>
      <c r="XEV43" s="4"/>
      <c r="XEW43" s="4"/>
      <c r="XEX43" s="4"/>
      <c r="XEY43" s="4"/>
      <c r="XEZ43" s="4"/>
      <c r="XFA43" s="4"/>
      <c r="XFB43" s="4"/>
      <c r="XFC43" s="4"/>
    </row>
    <row r="44" s="1" customFormat="1" ht="24" customHeight="1" spans="1:13 16365:16383">
      <c r="A44" s="8" t="s">
        <v>40</v>
      </c>
      <c r="B44" s="9" t="s">
        <v>71</v>
      </c>
      <c r="C44" s="16" t="s">
        <v>72</v>
      </c>
      <c r="D44" s="11" t="s">
        <v>17</v>
      </c>
      <c r="E44" s="11" t="s">
        <v>73</v>
      </c>
      <c r="F44" s="11">
        <v>20260037</v>
      </c>
      <c r="G44" s="12">
        <v>92.5</v>
      </c>
      <c r="H44" s="13">
        <f t="shared" ref="H44:H49" si="3">G44*0.6</f>
        <v>55.5</v>
      </c>
      <c r="I44" s="14">
        <v>78.9</v>
      </c>
      <c r="J44" s="14">
        <f t="shared" ref="J44:J49" si="4">I44*0.4</f>
        <v>31.56</v>
      </c>
      <c r="K44" s="14">
        <f t="shared" ref="K44:K49" si="5">H44+J44</f>
        <v>87.06</v>
      </c>
      <c r="L44" s="15">
        <v>1</v>
      </c>
      <c r="M44" s="15" t="s">
        <v>19</v>
      </c>
      <c r="XEK44" s="4"/>
      <c r="XEL44" s="4"/>
      <c r="XEM44" s="4"/>
      <c r="XEN44" s="4"/>
      <c r="XEO44" s="4"/>
      <c r="XEP44" s="4"/>
      <c r="XEQ44" s="4"/>
      <c r="XER44" s="4"/>
      <c r="XES44" s="4"/>
      <c r="XET44" s="4"/>
      <c r="XEU44" s="4"/>
      <c r="XEV44" s="4"/>
      <c r="XEW44" s="4"/>
      <c r="XEX44" s="4"/>
      <c r="XEY44" s="4"/>
      <c r="XEZ44" s="4"/>
      <c r="XFA44" s="4"/>
      <c r="XFB44" s="4"/>
      <c r="XFC44" s="4"/>
    </row>
    <row r="45" s="1" customFormat="1" ht="24" customHeight="1" spans="1:13 16365:16383">
      <c r="A45" s="8" t="s">
        <v>40</v>
      </c>
      <c r="B45" s="9" t="s">
        <v>71</v>
      </c>
      <c r="C45" s="16" t="s">
        <v>72</v>
      </c>
      <c r="D45" s="11" t="s">
        <v>17</v>
      </c>
      <c r="E45" s="11" t="s">
        <v>74</v>
      </c>
      <c r="F45" s="11">
        <v>20260039</v>
      </c>
      <c r="G45" s="12">
        <v>88.2</v>
      </c>
      <c r="H45" s="13">
        <f t="shared" si="3"/>
        <v>52.92</v>
      </c>
      <c r="I45" s="14">
        <v>84.56</v>
      </c>
      <c r="J45" s="14">
        <f t="shared" si="4"/>
        <v>33.824</v>
      </c>
      <c r="K45" s="14">
        <f t="shared" si="5"/>
        <v>86.744</v>
      </c>
      <c r="L45" s="15">
        <v>2</v>
      </c>
      <c r="M45" s="15" t="s">
        <v>19</v>
      </c>
      <c r="XEK45" s="4"/>
      <c r="XEL45" s="4"/>
      <c r="XEM45" s="4"/>
      <c r="XEN45" s="4"/>
      <c r="XEO45" s="4"/>
      <c r="XEP45" s="4"/>
      <c r="XEQ45" s="4"/>
      <c r="XER45" s="4"/>
      <c r="XES45" s="4"/>
      <c r="XET45" s="4"/>
      <c r="XEU45" s="4"/>
      <c r="XEV45" s="4"/>
      <c r="XEW45" s="4"/>
      <c r="XEX45" s="4"/>
      <c r="XEY45" s="4"/>
      <c r="XEZ45" s="4"/>
      <c r="XFA45" s="4"/>
      <c r="XFB45" s="4"/>
      <c r="XFC45" s="4"/>
    </row>
    <row r="46" s="1" customFormat="1" ht="24" customHeight="1" spans="1:13 16365:16383">
      <c r="A46" s="8" t="s">
        <v>40</v>
      </c>
      <c r="B46" s="9" t="s">
        <v>71</v>
      </c>
      <c r="C46" s="16" t="s">
        <v>72</v>
      </c>
      <c r="D46" s="11" t="s">
        <v>17</v>
      </c>
      <c r="E46" s="11" t="s">
        <v>75</v>
      </c>
      <c r="F46" s="11">
        <v>20260040</v>
      </c>
      <c r="G46" s="12">
        <v>87.7</v>
      </c>
      <c r="H46" s="13">
        <f t="shared" si="3"/>
        <v>52.62</v>
      </c>
      <c r="I46" s="14">
        <v>82.78</v>
      </c>
      <c r="J46" s="14">
        <f t="shared" si="4"/>
        <v>33.112</v>
      </c>
      <c r="K46" s="14">
        <f t="shared" si="5"/>
        <v>85.732</v>
      </c>
      <c r="L46" s="15">
        <v>3</v>
      </c>
      <c r="M46" s="15" t="s">
        <v>19</v>
      </c>
      <c r="XEK46" s="4"/>
      <c r="XEL46" s="4"/>
      <c r="XEM46" s="4"/>
      <c r="XEN46" s="4"/>
      <c r="XEO46" s="4"/>
      <c r="XEP46" s="4"/>
      <c r="XEQ46" s="4"/>
      <c r="XER46" s="4"/>
      <c r="XES46" s="4"/>
      <c r="XET46" s="4"/>
      <c r="XEU46" s="4"/>
      <c r="XEV46" s="4"/>
      <c r="XEW46" s="4"/>
      <c r="XEX46" s="4"/>
      <c r="XEY46" s="4"/>
      <c r="XEZ46" s="4"/>
      <c r="XFA46" s="4"/>
      <c r="XFB46" s="4"/>
      <c r="XFC46" s="4"/>
    </row>
    <row r="47" s="1" customFormat="1" ht="24" customHeight="1" spans="1:13 16365:16383">
      <c r="A47" s="8" t="s">
        <v>40</v>
      </c>
      <c r="B47" s="9" t="s">
        <v>71</v>
      </c>
      <c r="C47" s="16" t="s">
        <v>72</v>
      </c>
      <c r="D47" s="11" t="s">
        <v>17</v>
      </c>
      <c r="E47" s="11" t="s">
        <v>76</v>
      </c>
      <c r="F47" s="11">
        <v>20260042</v>
      </c>
      <c r="G47" s="12">
        <v>87.1</v>
      </c>
      <c r="H47" s="13">
        <f t="shared" si="3"/>
        <v>52.26</v>
      </c>
      <c r="I47" s="14">
        <v>82.71</v>
      </c>
      <c r="J47" s="14">
        <f t="shared" si="4"/>
        <v>33.084</v>
      </c>
      <c r="K47" s="14">
        <f t="shared" si="5"/>
        <v>85.344</v>
      </c>
      <c r="L47" s="15">
        <v>4</v>
      </c>
      <c r="M47" s="15"/>
      <c r="XEK47" s="4"/>
      <c r="XEL47" s="4"/>
      <c r="XEM47" s="4"/>
      <c r="XEN47" s="4"/>
      <c r="XEO47" s="4"/>
      <c r="XEP47" s="4"/>
      <c r="XEQ47" s="4"/>
      <c r="XER47" s="4"/>
      <c r="XES47" s="4"/>
      <c r="XET47" s="4"/>
      <c r="XEU47" s="4"/>
      <c r="XEV47" s="4"/>
      <c r="XEW47" s="4"/>
      <c r="XEX47" s="4"/>
      <c r="XEY47" s="4"/>
      <c r="XEZ47" s="4"/>
      <c r="XFA47" s="4"/>
      <c r="XFB47" s="4"/>
      <c r="XFC47" s="4"/>
    </row>
    <row r="48" s="1" customFormat="1" ht="24" customHeight="1" spans="1:13 16365:16383">
      <c r="A48" s="8" t="s">
        <v>40</v>
      </c>
      <c r="B48" s="9" t="s">
        <v>71</v>
      </c>
      <c r="C48" s="16" t="s">
        <v>72</v>
      </c>
      <c r="D48" s="11" t="s">
        <v>17</v>
      </c>
      <c r="E48" s="11" t="s">
        <v>77</v>
      </c>
      <c r="F48" s="11">
        <v>20260038</v>
      </c>
      <c r="G48" s="12">
        <v>89.6</v>
      </c>
      <c r="H48" s="13">
        <f t="shared" si="3"/>
        <v>53.76</v>
      </c>
      <c r="I48" s="14">
        <v>76.6</v>
      </c>
      <c r="J48" s="14">
        <f t="shared" si="4"/>
        <v>30.64</v>
      </c>
      <c r="K48" s="14">
        <f t="shared" si="5"/>
        <v>84.4</v>
      </c>
      <c r="L48" s="15">
        <v>5</v>
      </c>
      <c r="M48" s="15"/>
      <c r="XEK48" s="4"/>
      <c r="XEL48" s="4"/>
      <c r="XEM48" s="4"/>
      <c r="XEN48" s="4"/>
      <c r="XEO48" s="4"/>
      <c r="XEP48" s="4"/>
      <c r="XEQ48" s="4"/>
      <c r="XER48" s="4"/>
      <c r="XES48" s="4"/>
      <c r="XET48" s="4"/>
      <c r="XEU48" s="4"/>
      <c r="XEV48" s="4"/>
      <c r="XEW48" s="4"/>
      <c r="XEX48" s="4"/>
      <c r="XEY48" s="4"/>
      <c r="XEZ48" s="4"/>
      <c r="XFA48" s="4"/>
      <c r="XFB48" s="4"/>
      <c r="XFC48" s="4"/>
    </row>
    <row r="49" s="1" customFormat="1" ht="24" customHeight="1" spans="1:13 16365:16383">
      <c r="A49" s="8" t="s">
        <v>40</v>
      </c>
      <c r="B49" s="9" t="s">
        <v>71</v>
      </c>
      <c r="C49" s="16" t="s">
        <v>72</v>
      </c>
      <c r="D49" s="11" t="s">
        <v>17</v>
      </c>
      <c r="E49" s="11" t="s">
        <v>78</v>
      </c>
      <c r="F49" s="11">
        <v>20260041</v>
      </c>
      <c r="G49" s="12">
        <v>87.6</v>
      </c>
      <c r="H49" s="13">
        <f t="shared" si="3"/>
        <v>52.56</v>
      </c>
      <c r="I49" s="14">
        <v>77.54</v>
      </c>
      <c r="J49" s="14">
        <f t="shared" si="4"/>
        <v>31.016</v>
      </c>
      <c r="K49" s="14">
        <f t="shared" si="5"/>
        <v>83.576</v>
      </c>
      <c r="L49" s="15">
        <v>6</v>
      </c>
      <c r="M49" s="15"/>
      <c r="XEK49" s="4"/>
      <c r="XEL49" s="4"/>
      <c r="XEM49" s="4"/>
      <c r="XEN49" s="4"/>
      <c r="XEO49" s="4"/>
      <c r="XEP49" s="4"/>
      <c r="XEQ49" s="4"/>
      <c r="XER49" s="4"/>
      <c r="XES49" s="4"/>
      <c r="XET49" s="4"/>
      <c r="XEU49" s="4"/>
      <c r="XEV49" s="4"/>
      <c r="XEW49" s="4"/>
      <c r="XEX49" s="4"/>
      <c r="XEY49" s="4"/>
      <c r="XEZ49" s="4"/>
      <c r="XFA49" s="4"/>
      <c r="XFB49" s="4"/>
      <c r="XFC49" s="4"/>
    </row>
    <row r="50" s="1" customFormat="1" ht="24" customHeight="1" spans="1:13 16365:16383">
      <c r="A50" s="7" t="s">
        <v>1</v>
      </c>
      <c r="B50" s="7" t="s">
        <v>2</v>
      </c>
      <c r="C50" s="7" t="s">
        <v>3</v>
      </c>
      <c r="D50" s="7" t="s">
        <v>4</v>
      </c>
      <c r="E50" s="7" t="s">
        <v>5</v>
      </c>
      <c r="F50" s="7" t="s">
        <v>6</v>
      </c>
      <c r="G50" s="7" t="s">
        <v>7</v>
      </c>
      <c r="H50" s="7" t="s">
        <v>8</v>
      </c>
      <c r="I50" s="7" t="s">
        <v>9</v>
      </c>
      <c r="J50" s="7" t="s">
        <v>10</v>
      </c>
      <c r="K50" s="7" t="s">
        <v>11</v>
      </c>
      <c r="L50" s="7" t="s">
        <v>12</v>
      </c>
      <c r="M50" s="7" t="s">
        <v>13</v>
      </c>
      <c r="XEK50" s="4"/>
      <c r="XEL50" s="4"/>
      <c r="XEM50" s="4"/>
      <c r="XEN50" s="4"/>
      <c r="XEO50" s="4"/>
      <c r="XEP50" s="4"/>
      <c r="XEQ50" s="4"/>
      <c r="XER50" s="4"/>
      <c r="XES50" s="4"/>
      <c r="XET50" s="4"/>
      <c r="XEU50" s="4"/>
      <c r="XEV50" s="4"/>
      <c r="XEW50" s="4"/>
      <c r="XEX50" s="4"/>
      <c r="XEY50" s="4"/>
      <c r="XEZ50" s="4"/>
      <c r="XFA50" s="4"/>
      <c r="XFB50" s="4"/>
      <c r="XFC50" s="4"/>
    </row>
    <row r="51" s="1" customFormat="1" ht="24" customHeight="1" spans="1:13 16365:16383">
      <c r="A51" s="8" t="s">
        <v>40</v>
      </c>
      <c r="B51" s="9" t="s">
        <v>79</v>
      </c>
      <c r="C51" s="16" t="s">
        <v>80</v>
      </c>
      <c r="D51" s="11" t="s">
        <v>17</v>
      </c>
      <c r="E51" s="11" t="s">
        <v>81</v>
      </c>
      <c r="F51" s="11">
        <v>20260033</v>
      </c>
      <c r="G51" s="12">
        <v>84.2</v>
      </c>
      <c r="H51" s="13">
        <f>G51*0.6</f>
        <v>50.52</v>
      </c>
      <c r="I51" s="14">
        <v>86.08</v>
      </c>
      <c r="J51" s="14">
        <f>I51*0.4</f>
        <v>34.432</v>
      </c>
      <c r="K51" s="14">
        <f>H51+J51</f>
        <v>84.952</v>
      </c>
      <c r="L51" s="15">
        <v>1</v>
      </c>
      <c r="M51" s="15" t="s">
        <v>19</v>
      </c>
      <c r="XEK51" s="4"/>
      <c r="XEL51" s="4"/>
      <c r="XEM51" s="4"/>
      <c r="XEN51" s="4"/>
      <c r="XEO51" s="4"/>
      <c r="XEP51" s="4"/>
      <c r="XEQ51" s="4"/>
      <c r="XER51" s="4"/>
      <c r="XES51" s="4"/>
      <c r="XET51" s="4"/>
      <c r="XEU51" s="4"/>
      <c r="XEV51" s="4"/>
      <c r="XEW51" s="4"/>
      <c r="XEX51" s="4"/>
      <c r="XEY51" s="4"/>
      <c r="XEZ51" s="4"/>
      <c r="XFA51" s="4"/>
      <c r="XFB51" s="4"/>
      <c r="XFC51" s="4"/>
    </row>
    <row r="52" s="1" customFormat="1" ht="24" customHeight="1" spans="1:13 16365:16383">
      <c r="A52" s="8" t="s">
        <v>40</v>
      </c>
      <c r="B52" s="9" t="s">
        <v>79</v>
      </c>
      <c r="C52" s="16" t="s">
        <v>80</v>
      </c>
      <c r="D52" s="11" t="s">
        <v>17</v>
      </c>
      <c r="E52" s="11" t="s">
        <v>82</v>
      </c>
      <c r="F52" s="11">
        <v>20260034</v>
      </c>
      <c r="G52" s="12">
        <v>82.8</v>
      </c>
      <c r="H52" s="13">
        <f>G52*0.6</f>
        <v>49.68</v>
      </c>
      <c r="I52" s="14">
        <v>82.6</v>
      </c>
      <c r="J52" s="14">
        <f>I52*0.4</f>
        <v>33.04</v>
      </c>
      <c r="K52" s="14">
        <f>H52+J52</f>
        <v>82.72</v>
      </c>
      <c r="L52" s="15">
        <v>2</v>
      </c>
      <c r="M52" s="15"/>
      <c r="XEK52" s="4"/>
      <c r="XEL52" s="4"/>
      <c r="XEM52" s="4"/>
      <c r="XEN52" s="4"/>
      <c r="XEO52" s="4"/>
      <c r="XEP52" s="4"/>
      <c r="XEQ52" s="4"/>
      <c r="XER52" s="4"/>
      <c r="XES52" s="4"/>
      <c r="XET52" s="4"/>
      <c r="XEU52" s="4"/>
      <c r="XEV52" s="4"/>
      <c r="XEW52" s="4"/>
      <c r="XEX52" s="4"/>
      <c r="XEY52" s="4"/>
      <c r="XEZ52" s="4"/>
      <c r="XFA52" s="4"/>
      <c r="XFB52" s="4"/>
      <c r="XFC52" s="4"/>
    </row>
    <row r="53" s="1" customFormat="1" ht="24" customHeight="1" spans="1:13 16365:16383">
      <c r="A53" s="7" t="s">
        <v>1</v>
      </c>
      <c r="B53" s="7" t="s">
        <v>2</v>
      </c>
      <c r="C53" s="7" t="s">
        <v>3</v>
      </c>
      <c r="D53" s="7" t="s">
        <v>4</v>
      </c>
      <c r="E53" s="7" t="s">
        <v>5</v>
      </c>
      <c r="F53" s="7" t="s">
        <v>6</v>
      </c>
      <c r="G53" s="7" t="s">
        <v>7</v>
      </c>
      <c r="H53" s="7" t="s">
        <v>8</v>
      </c>
      <c r="I53" s="7" t="s">
        <v>9</v>
      </c>
      <c r="J53" s="7" t="s">
        <v>10</v>
      </c>
      <c r="K53" s="7" t="s">
        <v>11</v>
      </c>
      <c r="L53" s="7" t="s">
        <v>12</v>
      </c>
      <c r="M53" s="7" t="s">
        <v>13</v>
      </c>
      <c r="XEK53" s="4"/>
      <c r="XEL53" s="4"/>
      <c r="XEM53" s="4"/>
      <c r="XEN53" s="4"/>
      <c r="XEO53" s="4"/>
      <c r="XEP53" s="4"/>
      <c r="XEQ53" s="4"/>
      <c r="XER53" s="4"/>
      <c r="XES53" s="4"/>
      <c r="XET53" s="4"/>
      <c r="XEU53" s="4"/>
      <c r="XEV53" s="4"/>
      <c r="XEW53" s="4"/>
      <c r="XEX53" s="4"/>
      <c r="XEY53" s="4"/>
      <c r="XEZ53" s="4"/>
      <c r="XFA53" s="4"/>
      <c r="XFB53" s="4"/>
      <c r="XFC53" s="4"/>
    </row>
    <row r="54" s="1" customFormat="1" ht="24" customHeight="1" spans="1:13 16365:16383">
      <c r="A54" s="8" t="s">
        <v>40</v>
      </c>
      <c r="B54" s="9" t="s">
        <v>83</v>
      </c>
      <c r="C54" s="16" t="s">
        <v>84</v>
      </c>
      <c r="D54" s="11" t="s">
        <v>17</v>
      </c>
      <c r="E54" s="11" t="s">
        <v>85</v>
      </c>
      <c r="F54" s="11">
        <v>20260014</v>
      </c>
      <c r="G54" s="12">
        <v>68</v>
      </c>
      <c r="H54" s="13">
        <f>G54*0.6</f>
        <v>40.8</v>
      </c>
      <c r="I54" s="14">
        <v>81.46</v>
      </c>
      <c r="J54" s="14">
        <f>I54*0.4</f>
        <v>32.584</v>
      </c>
      <c r="K54" s="14">
        <f>H54+J54</f>
        <v>73.384</v>
      </c>
      <c r="L54" s="15">
        <v>1</v>
      </c>
      <c r="M54" s="15" t="s">
        <v>19</v>
      </c>
      <c r="XEK54" s="4"/>
      <c r="XEL54" s="4"/>
      <c r="XEM54" s="4"/>
      <c r="XEN54" s="4"/>
      <c r="XEO54" s="4"/>
      <c r="XEP54" s="4"/>
      <c r="XEQ54" s="4"/>
      <c r="XER54" s="4"/>
      <c r="XES54" s="4"/>
      <c r="XET54" s="4"/>
      <c r="XEU54" s="4"/>
      <c r="XEV54" s="4"/>
      <c r="XEW54" s="4"/>
      <c r="XEX54" s="4"/>
      <c r="XEY54" s="4"/>
      <c r="XEZ54" s="4"/>
      <c r="XFA54" s="4"/>
      <c r="XFB54" s="4"/>
      <c r="XFC54" s="4"/>
    </row>
    <row r="55" s="1" customFormat="1" ht="24" customHeight="1" spans="1:13 16365:16383">
      <c r="A55" s="8" t="s">
        <v>40</v>
      </c>
      <c r="B55" s="9" t="s">
        <v>83</v>
      </c>
      <c r="C55" s="16" t="s">
        <v>84</v>
      </c>
      <c r="D55" s="11" t="s">
        <v>17</v>
      </c>
      <c r="E55" s="11" t="s">
        <v>86</v>
      </c>
      <c r="F55" s="11">
        <v>20260015</v>
      </c>
      <c r="G55" s="12">
        <v>67</v>
      </c>
      <c r="H55" s="13">
        <f>G55*0.6</f>
        <v>40.2</v>
      </c>
      <c r="I55" s="14">
        <v>80.14</v>
      </c>
      <c r="J55" s="14">
        <f>I55*0.4</f>
        <v>32.056</v>
      </c>
      <c r="K55" s="14">
        <f>H55+J55</f>
        <v>72.256</v>
      </c>
      <c r="L55" s="15">
        <v>2</v>
      </c>
      <c r="M55" s="15"/>
      <c r="XEK55" s="4"/>
      <c r="XEL55" s="4"/>
      <c r="XEM55" s="4"/>
      <c r="XEN55" s="4"/>
      <c r="XEO55" s="4"/>
      <c r="XEP55" s="4"/>
      <c r="XEQ55" s="4"/>
      <c r="XER55" s="4"/>
      <c r="XES55" s="4"/>
      <c r="XET55" s="4"/>
      <c r="XEU55" s="4"/>
      <c r="XEV55" s="4"/>
      <c r="XEW55" s="4"/>
      <c r="XEX55" s="4"/>
      <c r="XEY55" s="4"/>
      <c r="XEZ55" s="4"/>
      <c r="XFA55" s="4"/>
      <c r="XFB55" s="4"/>
      <c r="XFC55" s="4"/>
    </row>
    <row r="56" s="1" customFormat="1" ht="24" customHeight="1" spans="1:13 16365:16383">
      <c r="A56" s="7" t="s">
        <v>1</v>
      </c>
      <c r="B56" s="7" t="s">
        <v>2</v>
      </c>
      <c r="C56" s="7" t="s">
        <v>3</v>
      </c>
      <c r="D56" s="7" t="s">
        <v>4</v>
      </c>
      <c r="E56" s="7" t="s">
        <v>5</v>
      </c>
      <c r="F56" s="7" t="s">
        <v>6</v>
      </c>
      <c r="G56" s="7" t="s">
        <v>7</v>
      </c>
      <c r="H56" s="7" t="s">
        <v>8</v>
      </c>
      <c r="I56" s="7" t="s">
        <v>9</v>
      </c>
      <c r="J56" s="7" t="s">
        <v>10</v>
      </c>
      <c r="K56" s="7" t="s">
        <v>11</v>
      </c>
      <c r="L56" s="7" t="s">
        <v>12</v>
      </c>
      <c r="M56" s="7" t="s">
        <v>13</v>
      </c>
      <c r="XEK56" s="4"/>
      <c r="XEL56" s="4"/>
      <c r="XEM56" s="4"/>
      <c r="XEN56" s="4"/>
      <c r="XEO56" s="4"/>
      <c r="XEP56" s="4"/>
      <c r="XEQ56" s="4"/>
      <c r="XER56" s="4"/>
      <c r="XES56" s="4"/>
      <c r="XET56" s="4"/>
      <c r="XEU56" s="4"/>
      <c r="XEV56" s="4"/>
      <c r="XEW56" s="4"/>
      <c r="XEX56" s="4"/>
      <c r="XEY56" s="4"/>
      <c r="XEZ56" s="4"/>
      <c r="XFA56" s="4"/>
      <c r="XFB56" s="4"/>
      <c r="XFC56" s="4"/>
    </row>
    <row r="57" s="1" customFormat="1" ht="24" customHeight="1" spans="1:13 16365:16383">
      <c r="A57" s="8" t="s">
        <v>87</v>
      </c>
      <c r="B57" s="9" t="s">
        <v>66</v>
      </c>
      <c r="C57" s="16" t="s">
        <v>88</v>
      </c>
      <c r="D57" s="11" t="s">
        <v>17</v>
      </c>
      <c r="E57" s="11" t="s">
        <v>89</v>
      </c>
      <c r="F57" s="11">
        <v>20260023</v>
      </c>
      <c r="G57" s="12">
        <v>94</v>
      </c>
      <c r="H57" s="13">
        <f>G57*0.6</f>
        <v>56.4</v>
      </c>
      <c r="I57" s="14">
        <v>84.48</v>
      </c>
      <c r="J57" s="14">
        <f>I57*0.4</f>
        <v>33.792</v>
      </c>
      <c r="K57" s="14">
        <f>H57+J57</f>
        <v>90.192</v>
      </c>
      <c r="L57" s="15">
        <v>1</v>
      </c>
      <c r="M57" s="15" t="s">
        <v>19</v>
      </c>
      <c r="XEK57" s="4"/>
      <c r="XEL57" s="4"/>
      <c r="XEM57" s="4"/>
      <c r="XEN57" s="4"/>
      <c r="XEO57" s="4"/>
      <c r="XEP57" s="4"/>
      <c r="XEQ57" s="4"/>
      <c r="XER57" s="4"/>
      <c r="XES57" s="4"/>
      <c r="XET57" s="4"/>
      <c r="XEU57" s="4"/>
      <c r="XEV57" s="4"/>
      <c r="XEW57" s="4"/>
      <c r="XEX57" s="4"/>
      <c r="XEY57" s="4"/>
      <c r="XEZ57" s="4"/>
      <c r="XFA57" s="4"/>
      <c r="XFB57" s="4"/>
      <c r="XFC57" s="4"/>
    </row>
    <row r="58" s="1" customFormat="1" ht="24" customHeight="1" spans="1:13 16365:16383">
      <c r="A58" s="8" t="s">
        <v>87</v>
      </c>
      <c r="B58" s="9" t="s">
        <v>66</v>
      </c>
      <c r="C58" s="16" t="s">
        <v>88</v>
      </c>
      <c r="D58" s="11" t="s">
        <v>17</v>
      </c>
      <c r="E58" s="11" t="s">
        <v>90</v>
      </c>
      <c r="F58" s="11">
        <v>20260024</v>
      </c>
      <c r="G58" s="12">
        <v>92</v>
      </c>
      <c r="H58" s="13">
        <f>G58*0.6</f>
        <v>55.2</v>
      </c>
      <c r="I58" s="14">
        <v>77.42</v>
      </c>
      <c r="J58" s="14">
        <f>I58*0.4</f>
        <v>30.968</v>
      </c>
      <c r="K58" s="14">
        <f>H58+J58</f>
        <v>86.168</v>
      </c>
      <c r="L58" s="15">
        <v>2</v>
      </c>
      <c r="M58" s="15"/>
      <c r="XEK58" s="4"/>
      <c r="XEL58" s="4"/>
      <c r="XEM58" s="4"/>
      <c r="XEN58" s="4"/>
      <c r="XEO58" s="4"/>
      <c r="XEP58" s="4"/>
      <c r="XEQ58" s="4"/>
      <c r="XER58" s="4"/>
      <c r="XES58" s="4"/>
      <c r="XET58" s="4"/>
      <c r="XEU58" s="4"/>
      <c r="XEV58" s="4"/>
      <c r="XEW58" s="4"/>
      <c r="XEX58" s="4"/>
      <c r="XEY58" s="4"/>
      <c r="XEZ58" s="4"/>
      <c r="XFA58" s="4"/>
      <c r="XFB58" s="4"/>
      <c r="XFC58" s="4"/>
    </row>
    <row r="59" s="1" customFormat="1" ht="24" customHeight="1" spans="1:13 16365:16383">
      <c r="A59" s="7" t="s">
        <v>1</v>
      </c>
      <c r="B59" s="7" t="s">
        <v>2</v>
      </c>
      <c r="C59" s="7" t="s">
        <v>3</v>
      </c>
      <c r="D59" s="7" t="s">
        <v>4</v>
      </c>
      <c r="E59" s="7" t="s">
        <v>5</v>
      </c>
      <c r="F59" s="7" t="s">
        <v>6</v>
      </c>
      <c r="G59" s="7" t="s">
        <v>7</v>
      </c>
      <c r="H59" s="7" t="s">
        <v>8</v>
      </c>
      <c r="I59" s="7" t="s">
        <v>9</v>
      </c>
      <c r="J59" s="7" t="s">
        <v>10</v>
      </c>
      <c r="K59" s="7" t="s">
        <v>11</v>
      </c>
      <c r="L59" s="7" t="s">
        <v>12</v>
      </c>
      <c r="M59" s="7" t="s">
        <v>13</v>
      </c>
      <c r="XEK59" s="4"/>
      <c r="XEL59" s="4"/>
      <c r="XEM59" s="4"/>
      <c r="XEN59" s="4"/>
      <c r="XEO59" s="4"/>
      <c r="XEP59" s="4"/>
      <c r="XEQ59" s="4"/>
      <c r="XER59" s="4"/>
      <c r="XES59" s="4"/>
      <c r="XET59" s="4"/>
      <c r="XEU59" s="4"/>
      <c r="XEV59" s="4"/>
      <c r="XEW59" s="4"/>
      <c r="XEX59" s="4"/>
      <c r="XEY59" s="4"/>
      <c r="XEZ59" s="4"/>
      <c r="XFA59" s="4"/>
      <c r="XFB59" s="4"/>
      <c r="XFC59" s="4"/>
    </row>
    <row r="60" s="1" customFormat="1" ht="24" customHeight="1" spans="1:13 16365:16383">
      <c r="A60" s="8" t="s">
        <v>87</v>
      </c>
      <c r="B60" s="9" t="s">
        <v>48</v>
      </c>
      <c r="C60" s="16" t="s">
        <v>91</v>
      </c>
      <c r="D60" s="11" t="s">
        <v>17</v>
      </c>
      <c r="E60" s="11" t="s">
        <v>92</v>
      </c>
      <c r="F60" s="11">
        <v>20260013</v>
      </c>
      <c r="G60" s="12">
        <v>67</v>
      </c>
      <c r="H60" s="13">
        <f>G60*0.6</f>
        <v>40.2</v>
      </c>
      <c r="I60" s="14">
        <v>80.88</v>
      </c>
      <c r="J60" s="14">
        <f>I60*0.4</f>
        <v>32.352</v>
      </c>
      <c r="K60" s="14">
        <f>H60+J60</f>
        <v>72.552</v>
      </c>
      <c r="L60" s="15">
        <v>1</v>
      </c>
      <c r="M60" s="15" t="s">
        <v>19</v>
      </c>
      <c r="XEK60" s="4"/>
      <c r="XEL60" s="4"/>
      <c r="XEM60" s="4"/>
      <c r="XEN60" s="4"/>
      <c r="XEO60" s="4"/>
      <c r="XEP60" s="4"/>
      <c r="XEQ60" s="4"/>
      <c r="XER60" s="4"/>
      <c r="XES60" s="4"/>
      <c r="XET60" s="4"/>
      <c r="XEU60" s="4"/>
      <c r="XEV60" s="4"/>
      <c r="XEW60" s="4"/>
      <c r="XEX60" s="4"/>
      <c r="XEY60" s="4"/>
      <c r="XEZ60" s="4"/>
      <c r="XFA60" s="4"/>
      <c r="XFB60" s="4"/>
      <c r="XFC60" s="4"/>
    </row>
    <row r="61" s="1" customFormat="1" ht="24" customHeight="1" spans="1:13 16365:16383">
      <c r="A61" s="7" t="s">
        <v>1</v>
      </c>
      <c r="B61" s="7" t="s">
        <v>2</v>
      </c>
      <c r="C61" s="7" t="s">
        <v>3</v>
      </c>
      <c r="D61" s="7" t="s">
        <v>4</v>
      </c>
      <c r="E61" s="7" t="s">
        <v>5</v>
      </c>
      <c r="F61" s="7" t="s">
        <v>6</v>
      </c>
      <c r="G61" s="7" t="s">
        <v>7</v>
      </c>
      <c r="H61" s="7" t="s">
        <v>8</v>
      </c>
      <c r="I61" s="7" t="s">
        <v>9</v>
      </c>
      <c r="J61" s="7" t="s">
        <v>10</v>
      </c>
      <c r="K61" s="7" t="s">
        <v>11</v>
      </c>
      <c r="L61" s="7" t="s">
        <v>12</v>
      </c>
      <c r="M61" s="7" t="s">
        <v>13</v>
      </c>
      <c r="XEK61" s="4"/>
      <c r="XEL61" s="4"/>
      <c r="XEM61" s="4"/>
      <c r="XEN61" s="4"/>
      <c r="XEO61" s="4"/>
      <c r="XEP61" s="4"/>
      <c r="XEQ61" s="4"/>
      <c r="XER61" s="4"/>
      <c r="XES61" s="4"/>
      <c r="XET61" s="4"/>
      <c r="XEU61" s="4"/>
      <c r="XEV61" s="4"/>
      <c r="XEW61" s="4"/>
      <c r="XEX61" s="4"/>
      <c r="XEY61" s="4"/>
      <c r="XEZ61" s="4"/>
      <c r="XFA61" s="4"/>
      <c r="XFB61" s="4"/>
      <c r="XFC61" s="4"/>
    </row>
    <row r="62" s="1" customFormat="1" ht="24" customHeight="1" spans="1:13 16365:16383">
      <c r="A62" s="8" t="s">
        <v>93</v>
      </c>
      <c r="B62" s="9" t="s">
        <v>94</v>
      </c>
      <c r="C62" s="16" t="s">
        <v>95</v>
      </c>
      <c r="D62" s="11" t="s">
        <v>17</v>
      </c>
      <c r="E62" s="11" t="s">
        <v>96</v>
      </c>
      <c r="F62" s="11">
        <v>20260043</v>
      </c>
      <c r="G62" s="12">
        <v>89.3</v>
      </c>
      <c r="H62" s="13">
        <f>G62*0.6</f>
        <v>53.58</v>
      </c>
      <c r="I62" s="14">
        <v>84.14</v>
      </c>
      <c r="J62" s="14">
        <f>I62*0.4</f>
        <v>33.656</v>
      </c>
      <c r="K62" s="14">
        <f>H62+J62</f>
        <v>87.236</v>
      </c>
      <c r="L62" s="15">
        <v>1</v>
      </c>
      <c r="M62" s="15" t="s">
        <v>19</v>
      </c>
      <c r="XEK62" s="4"/>
      <c r="XEL62" s="4"/>
      <c r="XEM62" s="4"/>
      <c r="XEN62" s="4"/>
      <c r="XEO62" s="4"/>
      <c r="XEP62" s="4"/>
      <c r="XEQ62" s="4"/>
      <c r="XER62" s="4"/>
      <c r="XES62" s="4"/>
      <c r="XET62" s="4"/>
      <c r="XEU62" s="4"/>
      <c r="XEV62" s="4"/>
      <c r="XEW62" s="4"/>
      <c r="XEX62" s="4"/>
      <c r="XEY62" s="4"/>
      <c r="XEZ62" s="4"/>
      <c r="XFA62" s="4"/>
      <c r="XFB62" s="4"/>
      <c r="XFC62" s="4"/>
    </row>
    <row r="63" s="1" customFormat="1" ht="24" customHeight="1" spans="1:13 16365:16383">
      <c r="A63" s="8" t="s">
        <v>93</v>
      </c>
      <c r="B63" s="9" t="s">
        <v>94</v>
      </c>
      <c r="C63" s="16" t="s">
        <v>95</v>
      </c>
      <c r="D63" s="11" t="s">
        <v>17</v>
      </c>
      <c r="E63" s="11" t="s">
        <v>97</v>
      </c>
      <c r="F63" s="11">
        <v>20260044</v>
      </c>
      <c r="G63" s="12">
        <v>87.2</v>
      </c>
      <c r="H63" s="13">
        <f>G63*0.6</f>
        <v>52.32</v>
      </c>
      <c r="I63" s="14">
        <v>81.88</v>
      </c>
      <c r="J63" s="14">
        <f>I63*0.4</f>
        <v>32.752</v>
      </c>
      <c r="K63" s="14">
        <f>H63+J63</f>
        <v>85.072</v>
      </c>
      <c r="L63" s="15">
        <v>2</v>
      </c>
      <c r="M63" s="15"/>
      <c r="XEK63" s="4"/>
      <c r="XEL63" s="4"/>
      <c r="XEM63" s="4"/>
      <c r="XEN63" s="4"/>
      <c r="XEO63" s="4"/>
      <c r="XEP63" s="4"/>
      <c r="XEQ63" s="4"/>
      <c r="XER63" s="4"/>
      <c r="XES63" s="4"/>
      <c r="XET63" s="4"/>
      <c r="XEU63" s="4"/>
      <c r="XEV63" s="4"/>
      <c r="XEW63" s="4"/>
      <c r="XEX63" s="4"/>
      <c r="XEY63" s="4"/>
      <c r="XEZ63" s="4"/>
      <c r="XFA63" s="4"/>
      <c r="XFB63" s="4"/>
      <c r="XFC63" s="4"/>
    </row>
    <row r="64" s="1" customFormat="1" ht="24" customHeight="1" spans="1:13 16365:16383">
      <c r="A64" s="7" t="s">
        <v>1</v>
      </c>
      <c r="B64" s="7" t="s">
        <v>2</v>
      </c>
      <c r="C64" s="7" t="s">
        <v>3</v>
      </c>
      <c r="D64" s="7" t="s">
        <v>4</v>
      </c>
      <c r="E64" s="7" t="s">
        <v>5</v>
      </c>
      <c r="F64" s="7" t="s">
        <v>6</v>
      </c>
      <c r="G64" s="7" t="s">
        <v>7</v>
      </c>
      <c r="H64" s="7" t="s">
        <v>8</v>
      </c>
      <c r="I64" s="7" t="s">
        <v>9</v>
      </c>
      <c r="J64" s="7" t="s">
        <v>10</v>
      </c>
      <c r="K64" s="7" t="s">
        <v>11</v>
      </c>
      <c r="L64" s="7" t="s">
        <v>12</v>
      </c>
      <c r="M64" s="7" t="s">
        <v>13</v>
      </c>
      <c r="XEK64" s="4"/>
      <c r="XEL64" s="4"/>
      <c r="XEM64" s="4"/>
      <c r="XEN64" s="4"/>
      <c r="XEO64" s="4"/>
      <c r="XEP64" s="4"/>
      <c r="XEQ64" s="4"/>
      <c r="XER64" s="4"/>
      <c r="XES64" s="4"/>
      <c r="XET64" s="4"/>
      <c r="XEU64" s="4"/>
      <c r="XEV64" s="4"/>
      <c r="XEW64" s="4"/>
      <c r="XEX64" s="4"/>
      <c r="XEY64" s="4"/>
      <c r="XEZ64" s="4"/>
      <c r="XFA64" s="4"/>
      <c r="XFB64" s="4"/>
      <c r="XFC64" s="4"/>
    </row>
    <row r="65" s="1" customFormat="1" ht="24" customHeight="1" spans="1:13 16365:16383">
      <c r="A65" s="8" t="s">
        <v>98</v>
      </c>
      <c r="B65" s="9" t="s">
        <v>99</v>
      </c>
      <c r="C65" s="16" t="s">
        <v>100</v>
      </c>
      <c r="D65" s="11" t="s">
        <v>17</v>
      </c>
      <c r="E65" s="11" t="s">
        <v>101</v>
      </c>
      <c r="F65" s="11">
        <v>20260017</v>
      </c>
      <c r="G65" s="12">
        <v>74</v>
      </c>
      <c r="H65" s="13">
        <f>G65*0.6</f>
        <v>44.4</v>
      </c>
      <c r="I65" s="14">
        <v>81.26</v>
      </c>
      <c r="J65" s="14">
        <f>I65*0.4</f>
        <v>32.504</v>
      </c>
      <c r="K65" s="14">
        <f>H65+J65</f>
        <v>76.904</v>
      </c>
      <c r="L65" s="15">
        <v>1</v>
      </c>
      <c r="M65" s="15" t="s">
        <v>19</v>
      </c>
      <c r="XEK65" s="4"/>
      <c r="XEL65" s="4"/>
      <c r="XEM65" s="4"/>
      <c r="XEN65" s="4"/>
      <c r="XEO65" s="4"/>
      <c r="XEP65" s="4"/>
      <c r="XEQ65" s="4"/>
      <c r="XER65" s="4"/>
      <c r="XES65" s="4"/>
      <c r="XET65" s="4"/>
      <c r="XEU65" s="4"/>
      <c r="XEV65" s="4"/>
      <c r="XEW65" s="4"/>
      <c r="XEX65" s="4"/>
      <c r="XEY65" s="4"/>
      <c r="XEZ65" s="4"/>
      <c r="XFA65" s="4"/>
      <c r="XFB65" s="4"/>
      <c r="XFC65" s="4"/>
    </row>
    <row r="66" s="1" customFormat="1" ht="24" customHeight="1" spans="1:13 16365:16383">
      <c r="A66" s="8" t="s">
        <v>98</v>
      </c>
      <c r="B66" s="9" t="s">
        <v>99</v>
      </c>
      <c r="C66" s="16" t="s">
        <v>100</v>
      </c>
      <c r="D66" s="11" t="s">
        <v>17</v>
      </c>
      <c r="E66" s="11" t="s">
        <v>102</v>
      </c>
      <c r="F66" s="11">
        <v>20260016</v>
      </c>
      <c r="G66" s="12">
        <v>76</v>
      </c>
      <c r="H66" s="13">
        <f>G66*0.6</f>
        <v>45.6</v>
      </c>
      <c r="I66" s="14">
        <v>78.04</v>
      </c>
      <c r="J66" s="14">
        <f>I66*0.4</f>
        <v>31.216</v>
      </c>
      <c r="K66" s="14">
        <f>H66+J66</f>
        <v>76.816</v>
      </c>
      <c r="L66" s="15">
        <v>2</v>
      </c>
      <c r="M66" s="15"/>
      <c r="XEK66" s="4"/>
      <c r="XEL66" s="4"/>
      <c r="XEM66" s="4"/>
      <c r="XEN66" s="4"/>
      <c r="XEO66" s="4"/>
      <c r="XEP66" s="4"/>
      <c r="XEQ66" s="4"/>
      <c r="XER66" s="4"/>
      <c r="XES66" s="4"/>
      <c r="XET66" s="4"/>
      <c r="XEU66" s="4"/>
      <c r="XEV66" s="4"/>
      <c r="XEW66" s="4"/>
      <c r="XEX66" s="4"/>
      <c r="XEY66" s="4"/>
      <c r="XEZ66" s="4"/>
      <c r="XFA66" s="4"/>
      <c r="XFB66" s="4"/>
      <c r="XFC66" s="4"/>
    </row>
  </sheetData>
  <sortState ref="A3:N50">
    <sortCondition ref="C3"/>
  </sortState>
  <conditionalFormatting sqref="E6">
    <cfRule type="duplicateValues" dxfId="0" priority="45"/>
  </conditionalFormatting>
  <conditionalFormatting sqref="E9">
    <cfRule type="duplicateValues" dxfId="0" priority="44"/>
  </conditionalFormatting>
  <conditionalFormatting sqref="E10">
    <cfRule type="duplicateValues" dxfId="0" priority="43"/>
  </conditionalFormatting>
  <conditionalFormatting sqref="E11">
    <cfRule type="duplicateValues" dxfId="0" priority="42"/>
  </conditionalFormatting>
  <conditionalFormatting sqref="E12">
    <cfRule type="duplicateValues" dxfId="0" priority="41"/>
  </conditionalFormatting>
  <conditionalFormatting sqref="E14">
    <cfRule type="duplicateValues" dxfId="0" priority="40"/>
  </conditionalFormatting>
  <conditionalFormatting sqref="E15">
    <cfRule type="duplicateValues" dxfId="0" priority="39"/>
  </conditionalFormatting>
  <conditionalFormatting sqref="E17">
    <cfRule type="duplicateValues" dxfId="0" priority="37"/>
  </conditionalFormatting>
  <conditionalFormatting sqref="E18">
    <cfRule type="duplicateValues" dxfId="0" priority="38"/>
  </conditionalFormatting>
  <conditionalFormatting sqref="E20">
    <cfRule type="duplicateValues" dxfId="0" priority="35"/>
  </conditionalFormatting>
  <conditionalFormatting sqref="E21">
    <cfRule type="duplicateValues" dxfId="0" priority="34"/>
  </conditionalFormatting>
  <conditionalFormatting sqref="E22">
    <cfRule type="duplicateValues" dxfId="0" priority="33"/>
  </conditionalFormatting>
  <conditionalFormatting sqref="E23">
    <cfRule type="duplicateValues" dxfId="0" priority="36"/>
  </conditionalFormatting>
  <conditionalFormatting sqref="E25">
    <cfRule type="duplicateValues" dxfId="0" priority="32"/>
  </conditionalFormatting>
  <conditionalFormatting sqref="E26">
    <cfRule type="duplicateValues" dxfId="0" priority="31"/>
  </conditionalFormatting>
  <conditionalFormatting sqref="E27">
    <cfRule type="duplicateValues" dxfId="0" priority="30"/>
  </conditionalFormatting>
  <conditionalFormatting sqref="E28">
    <cfRule type="duplicateValues" dxfId="0" priority="26"/>
  </conditionalFormatting>
  <conditionalFormatting sqref="E29">
    <cfRule type="duplicateValues" dxfId="0" priority="28"/>
  </conditionalFormatting>
  <conditionalFormatting sqref="E30">
    <cfRule type="duplicateValues" dxfId="0" priority="29"/>
  </conditionalFormatting>
  <conditionalFormatting sqref="E31">
    <cfRule type="duplicateValues" dxfId="0" priority="27"/>
  </conditionalFormatting>
  <conditionalFormatting sqref="E32">
    <cfRule type="duplicateValues" dxfId="0" priority="25"/>
  </conditionalFormatting>
  <conditionalFormatting sqref="E34">
    <cfRule type="duplicateValues" dxfId="0" priority="23"/>
  </conditionalFormatting>
  <conditionalFormatting sqref="E35">
    <cfRule type="duplicateValues" dxfId="0" priority="22"/>
  </conditionalFormatting>
  <conditionalFormatting sqref="E37">
    <cfRule type="duplicateValues" dxfId="0" priority="21"/>
  </conditionalFormatting>
  <conditionalFormatting sqref="E38">
    <cfRule type="duplicateValues" dxfId="0" priority="20"/>
  </conditionalFormatting>
  <conditionalFormatting sqref="E40">
    <cfRule type="duplicateValues" dxfId="0" priority="19"/>
  </conditionalFormatting>
  <conditionalFormatting sqref="E41">
    <cfRule type="duplicateValues" dxfId="0" priority="18"/>
  </conditionalFormatting>
  <conditionalFormatting sqref="E42">
    <cfRule type="duplicateValues" dxfId="0" priority="17"/>
  </conditionalFormatting>
  <conditionalFormatting sqref="E44">
    <cfRule type="duplicateValues" dxfId="0" priority="14"/>
  </conditionalFormatting>
  <conditionalFormatting sqref="E45">
    <cfRule type="duplicateValues" dxfId="0" priority="12"/>
  </conditionalFormatting>
  <conditionalFormatting sqref="E46">
    <cfRule type="duplicateValues" dxfId="0" priority="11"/>
  </conditionalFormatting>
  <conditionalFormatting sqref="E47">
    <cfRule type="duplicateValues" dxfId="0" priority="9"/>
  </conditionalFormatting>
  <conditionalFormatting sqref="E48">
    <cfRule type="duplicateValues" dxfId="0" priority="13"/>
  </conditionalFormatting>
  <conditionalFormatting sqref="E49">
    <cfRule type="duplicateValues" dxfId="0" priority="10"/>
  </conditionalFormatting>
  <conditionalFormatting sqref="E51">
    <cfRule type="duplicateValues" dxfId="0" priority="8"/>
  </conditionalFormatting>
  <conditionalFormatting sqref="E52">
    <cfRule type="duplicateValues" dxfId="0" priority="7"/>
  </conditionalFormatting>
  <conditionalFormatting sqref="E54">
    <cfRule type="duplicateValues" dxfId="0" priority="6"/>
  </conditionalFormatting>
  <conditionalFormatting sqref="E55">
    <cfRule type="duplicateValues" dxfId="0" priority="5"/>
  </conditionalFormatting>
  <conditionalFormatting sqref="E57">
    <cfRule type="duplicateValues" dxfId="0" priority="16"/>
  </conditionalFormatting>
  <conditionalFormatting sqref="E58">
    <cfRule type="duplicateValues" dxfId="0" priority="15"/>
  </conditionalFormatting>
  <conditionalFormatting sqref="E60">
    <cfRule type="duplicateValues" dxfId="0" priority="24"/>
  </conditionalFormatting>
  <conditionalFormatting sqref="E62">
    <cfRule type="duplicateValues" dxfId="0" priority="4"/>
  </conditionalFormatting>
  <conditionalFormatting sqref="E63">
    <cfRule type="duplicateValues" dxfId="0" priority="3"/>
  </conditionalFormatting>
  <conditionalFormatting sqref="E65">
    <cfRule type="duplicateValues" dxfId="0" priority="1"/>
  </conditionalFormatting>
  <conditionalFormatting sqref="E66">
    <cfRule type="duplicateValues" dxfId="0" priority="2"/>
  </conditionalFormatting>
  <conditionalFormatting sqref="E3:E4 E7">
    <cfRule type="duplicateValues" dxfId="0" priority="97"/>
  </conditionalFormatting>
  <pageMargins left="0.306944444444444" right="0.196527777777778" top="0.751388888888889" bottom="0.118055555555556" header="0.298611111111111" footer="0.118055555555556"/>
  <pageSetup paperSize="9" scale="80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8" sqref="F8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洪涛</cp:lastModifiedBy>
  <dcterms:created xsi:type="dcterms:W3CDTF">2023-05-12T11:15:00Z</dcterms:created>
  <dcterms:modified xsi:type="dcterms:W3CDTF">2026-07-12T07:11:04Z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D1D80817F6574F7286C379E5641EBB83_12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